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tsv01\行政データ\06_総務課\04_企画財政班\12_財政\財政バックアップ250401\06_調査\02_財政状況資料\R5決算財政状況資料集\02 2回目\03_県回答\"/>
    </mc:Choice>
  </mc:AlternateContent>
  <xr:revisionPtr revIDLastSave="0" documentId="13_ncr:1_{B7FD3FB8-6106-422E-B2FC-0C08C0ED6ACD}" xr6:coauthVersionLast="47" xr6:coauthVersionMax="47" xr10:uidLastSave="{00000000-0000-0000-0000-000000000000}"/>
  <bookViews>
    <workbookView xWindow="20370" yWindow="-120" windowWidth="38640" windowHeight="21120" tabRatio="7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l="1"/>
  <c r="BW35" i="10" s="1"/>
  <c r="BW36" i="10" s="1"/>
  <c r="BW37" i="10" s="1"/>
  <c r="BW38" i="10" s="1"/>
  <c r="BW39" i="10" s="1"/>
  <c r="BW40" i="10" s="1"/>
  <c r="BW41" i="10" s="1"/>
  <c r="BW42" i="10" s="1"/>
  <c r="BW43" i="10" s="1"/>
  <c r="BE34" i="10"/>
  <c r="BE35" i="10" s="1"/>
  <c r="BE36" i="10" s="1"/>
  <c r="CO34" i="10" s="1"/>
  <c r="CO35" i="10" s="1"/>
</calcChain>
</file>

<file path=xl/sharedStrings.xml><?xml version="1.0" encoding="utf-8"?>
<sst xmlns="http://schemas.openxmlformats.org/spreadsheetml/2006/main" count="1096" uniqueCount="580">
  <si>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</si>
  <si>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</si>
  <si>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</si>
  <si>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</si>
  <si>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</si>
  <si>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</si>
  <si>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</si>
  <si>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</si>
  <si>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</si>
  <si>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</si>
  <si>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</si>
  <si>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</si>
  <si>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</si>
  <si>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</si>
  <si>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</si>
  <si>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</si>
  <si>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</si>
  <si>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</si>
  <si>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</si>
  <si>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</si>
  <si>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</si>
  <si>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</si>
  <si>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</si>
  <si>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</si>
  <si>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</si>
  <si>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</si>
  <si>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</si>
  <si>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</si>
  <si>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</si>
  <si>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</si>
  <si>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</si>
  <si>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</si>
  <si>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</si>
  <si>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</si>
  <si>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</si>
  <si>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</si>
  <si>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</si>
  <si>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</si>
  <si>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</si>
  <si>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</si>
  <si>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</si>
  <si>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</si>
  <si>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</si>
  <si>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</si>
  <si>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</si>
  <si>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</si>
  <si>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</si>
  <si>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</si>
  <si>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</si>
  <si>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</si>
  <si>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</si>
  <si>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</si>
  <si>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</si>
  <si>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</si>
  <si>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</si>
  <si>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</si>
  <si>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</si>
  <si>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</si>
  <si>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</si>
  <si>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</si>
  <si>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</si>
  <si>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</si>
  <si>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</si>
  <si>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</si>
  <si>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</si>
  <si>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</si>
  <si>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</si>
  <si>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</si>
  <si>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</si>
  <si>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</si>
  <si>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</si>
  <si>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</si>
  <si>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</si>
  <si>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</si>
  <si>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</si>
  <si>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</si>
  <si>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</si>
  <si>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</si>
  <si>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</si>
  <si>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</si>
  <si>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</si>
  <si>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</si>
  <si>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</si>
  <si>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</si>
  <si>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</si>
  <si>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</si>
  <si>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</si>
  <si>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</si>
  <si>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</si>
  <si>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</si>
  <si>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</si>
  <si>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</si>
  <si>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</si>
  <si>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</si>
  <si>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</si>
  <si>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</si>
  <si>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</si>
  <si>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</si>
  <si>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</si>
  <si>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</si>
  <si>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</si>
  <si>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</si>
  <si>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</si>
  <si>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</si>
  <si>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</si>
  <si>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</si>
  <si>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</si>
  <si>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</si>
  <si>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</si>
  <si>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</si>
  <si>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</si>
  <si>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</si>
  <si>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</si>
  <si>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</si>
  <si>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</si>
  <si>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</si>
  <si>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</si>
  <si>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</si>
  <si>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</si>
  <si>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</si>
  <si>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</si>
  <si>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</si>
  <si>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</si>
  <si>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</si>
  <si>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</si>
  <si>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</si>
  <si>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</si>
  <si>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</si>
  <si>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</si>
  <si>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</si>
  <si>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</si>
  <si>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</si>
  <si>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</si>
  <si>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</si>
  <si>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</si>
  <si>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</si>
  <si>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</si>
  <si>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</si>
  <si>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</si>
  <si>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</si>
  <si>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</si>
  <si>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</si>
  <si>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</si>
  <si>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</si>
  <si>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</si>
  <si>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</si>
  <si>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</si>
  <si>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</si>
  <si>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</si>
  <si>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</si>
  <si>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</si>
  <si>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</si>
  <si>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</si>
  <si>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</si>
  <si>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</si>
  <si>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</si>
  <si>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</si>
  <si>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</si>
  <si>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</si>
  <si>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</si>
  <si>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</si>
  <si>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</si>
  <si>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</si>
  <si>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</si>
  <si>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</si>
  <si>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</si>
  <si>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</si>
  <si>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</si>
  <si>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</si>
  <si>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</si>
  <si>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</si>
  <si>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</si>
  <si>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</si>
  <si>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</si>
  <si>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</si>
  <si>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</si>
  <si>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</si>
  <si>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</si>
  <si>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</si>
  <si>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</si>
  <si>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</si>
  <si>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</si>
  <si>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</si>
  <si>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</si>
  <si>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</si>
  <si>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</si>
  <si>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</si>
  <si>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</si>
  <si>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</si>
  <si>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</si>
  <si>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</si>
  <si>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</si>
  <si>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</si>
  <si>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</si>
  <si>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</si>
  <si>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</si>
  <si>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</si>
  <si>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</si>
  <si>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</si>
  <si>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</si>
  <si>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</si>
  <si>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</si>
  <si>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</si>
  <si>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</si>
  <si>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新潟県津南町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</si>
  <si>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</si>
  <si>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</si>
  <si>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</si>
  <si>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</si>
  <si>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</si>
  <si>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</si>
  <si>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</si>
  <si>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</si>
  <si>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</si>
  <si>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</si>
  <si>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</si>
  <si>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</si>
  <si>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</si>
  <si>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</si>
  <si>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</si>
  <si>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</si>
  <si>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</si>
  <si>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</si>
  <si>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</si>
  <si>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</si>
  <si>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</si>
  <si>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</si>
  <si>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</si>
  <si>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</si>
  <si>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</si>
  <si>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</si>
  <si>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</si>
  <si>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</si>
  <si>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</si>
  <si>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</si>
  <si>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</si>
  <si>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</si>
  <si>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</si>
  <si>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</si>
  <si>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</si>
  <si>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</si>
  <si>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</si>
  <si>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</si>
  <si>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</si>
  <si>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</si>
  <si>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</si>
  <si>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</si>
  <si>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</si>
  <si>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</si>
  <si>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</si>
  <si>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</si>
  <si>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</si>
  <si>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</si>
  <si>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</si>
  <si>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</si>
  <si>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</si>
  <si>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</si>
  <si>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</si>
  <si>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</si>
  <si>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</si>
  <si>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</si>
  <si>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</si>
  <si>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</si>
  <si>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</si>
  <si>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</si>
  <si>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</si>
  <si>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</si>
  <si>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</si>
  <si>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</si>
  <si>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</si>
  <si>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</si>
  <si>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</si>
  <si>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</si>
  <si>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</si>
  <si>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</si>
  <si>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</si>
  <si>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</si>
  <si>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</si>
  <si>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</si>
  <si>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</si>
  <si>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</si>
  <si>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</si>
  <si>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</si>
  <si>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</si>
  <si>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</si>
  <si>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</si>
  <si>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</si>
  <si>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</si>
  <si>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</si>
  <si>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</si>
  <si>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</si>
  <si>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</si>
  <si>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</si>
  <si>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</si>
  <si>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</si>
  <si>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</si>
  <si>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</si>
  <si>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</si>
  <si>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</si>
  <si>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</si>
  <si>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</si>
  <si>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</si>
  <si>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</si>
  <si>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</si>
  <si>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</si>
  <si>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</si>
  <si>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</si>
  <si>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</si>
  <si>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</si>
  <si>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</si>
  <si>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</si>
  <si>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</si>
  <si>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</si>
  <si>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</si>
  <si>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</si>
  <si>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</si>
  <si>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</si>
  <si>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</si>
  <si>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</si>
  <si>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</si>
  <si>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</si>
  <si>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</si>
  <si>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</si>
  <si>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</si>
  <si>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</si>
  <si>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</si>
  <si>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</si>
  <si>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</si>
  <si>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</si>
  <si>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</si>
  <si>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</si>
  <si>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</si>
  <si>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</si>
  <si>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</si>
  <si>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</si>
  <si>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</si>
  <si>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</si>
  <si>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</si>
  <si>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</si>
  <si>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</si>
  <si>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</si>
  <si>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</si>
  <si>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</si>
  <si>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</si>
  <si>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</si>
  <si>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</si>
  <si>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</si>
  <si>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</si>
  <si>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</si>
  <si>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</si>
  <si>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</si>
  <si>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</si>
  <si>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</si>
  <si>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</si>
  <si>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</si>
  <si>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新潟県津南町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</si>
  <si>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</si>
  <si>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</si>
  <si>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</si>
  <si>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</si>
  <si>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</si>
  <si>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</si>
  <si>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</si>
  <si>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</si>
  <si>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</si>
  <si>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</si>
  <si>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</si>
  <si>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</si>
  <si>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</si>
  <si>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</si>
  <si>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</si>
  <si>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</si>
  <si>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</si>
  <si>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</si>
  <si>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</si>
  <si>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</si>
  <si>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</si>
  <si>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</si>
  <si>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</si>
  <si>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</si>
  <si>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</si>
  <si>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</si>
  <si>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</si>
  <si>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</si>
  <si>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</si>
  <si>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</si>
  <si>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</si>
  <si>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</si>
  <si>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</si>
  <si>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</si>
  <si>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</si>
  <si>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</si>
  <si>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</si>
  <si>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</si>
  <si>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簡易水道特別会計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</si>
  <si>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</si>
  <si>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</si>
  <si>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</si>
  <si>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</si>
  <si>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</si>
  <si>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</si>
  <si>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</si>
  <si>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</si>
  <si>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</si>
  <si>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</si>
  <si>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</si>
  <si>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</si>
  <si>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</si>
  <si>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</si>
  <si>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</si>
  <si>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</si>
  <si>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</si>
  <si>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</si>
  <si>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</si>
  <si>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</si>
  <si>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</si>
  <si>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</si>
  <si>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</si>
  <si>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</si>
  <si>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</si>
  <si>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</si>
  <si>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</si>
  <si>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</si>
  <si>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</si>
  <si>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</si>
  <si>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</si>
  <si>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</si>
  <si>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</si>
  <si>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</si>
  <si>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</si>
  <si>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</si>
  <si>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</si>
  <si>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</si>
  <si>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</si>
  <si>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</si>
  <si>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</si>
  <si>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</si>
  <si>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</si>
  <si>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</si>
  <si>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</si>
  <si>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</si>
  <si>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</si>
  <si>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</si>
  <si>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</si>
  <si>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</si>
  <si>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</si>
  <si>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</si>
  <si>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</si>
  <si>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</si>
  <si>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</si>
  <si>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</si>
  <si>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</si>
  <si>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</si>
  <si>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</si>
  <si>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</si>
  <si>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</si>
  <si>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</si>
  <si>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</si>
  <si>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</si>
  <si>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</si>
  <si>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</si>
  <si>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</si>
  <si>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</si>
  <si>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</si>
  <si>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</si>
  <si>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</si>
  <si>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</si>
  <si>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</si>
  <si>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</si>
  <si>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</si>
  <si>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</si>
  <si>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</si>
  <si>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</si>
  <si>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</si>
  <si>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</si>
  <si>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</si>
  <si>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</si>
  <si>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</si>
  <si>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</si>
  <si>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</si>
  <si>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</si>
  <si>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</si>
  <si>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</si>
  <si>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</si>
  <si>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</si>
  <si>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</si>
  <si>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</si>
  <si>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</si>
  <si>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</si>
  <si>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</si>
  <si>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</si>
  <si>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</si>
  <si>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</si>
  <si>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</si>
  <si>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</si>
  <si>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</si>
  <si>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</si>
  <si>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</si>
  <si>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</si>
  <si>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</si>
  <si>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</si>
  <si>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</si>
  <si>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</si>
  <si>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</si>
  <si>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</si>
  <si>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</si>
  <si>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</si>
  <si>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</si>
  <si>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</si>
  <si>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</si>
  <si>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</si>
  <si>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</si>
  <si>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</si>
  <si>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</si>
  <si>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</si>
  <si>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</si>
  <si>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</si>
  <si>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</si>
  <si>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</si>
  <si>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</si>
  <si>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</si>
  <si>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</si>
  <si>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</si>
  <si>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</si>
  <si>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</si>
  <si>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</si>
  <si>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</si>
  <si>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</si>
  <si>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</si>
  <si>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</si>
  <si>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</si>
  <si>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</si>
  <si>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</si>
  <si>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1.06</t>
  </si>
  <si>
    <t>一般会計</t>
  </si>
  <si>
    <t>病院事業会計</t>
  </si>
  <si>
    <t>介護保険特別会計</t>
  </si>
  <si>
    <t>下水道事業特別会計</t>
  </si>
  <si>
    <t>国民健康保険特別会計</t>
  </si>
  <si>
    <t>農業集落排水事業特別会計</t>
  </si>
  <si>
    <t>簡易水道特別会計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</si>
  <si>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</si>
  <si>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</si>
  <si>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</si>
  <si>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</si>
  <si>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</si>
  <si>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</si>
  <si>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</si>
  <si>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</si>
  <si>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</si>
  <si>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</si>
  <si>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</si>
  <si>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</si>
  <si>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</si>
  <si>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</si>
  <si>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</si>
  <si>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</si>
  <si>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</si>
  <si>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</si>
  <si>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</si>
  <si>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</si>
  <si>
    <t>公益財団法人　津南町野菜価格安定協会</t>
    <rPh sb="0" eb="2">
      <t>コウエキ</t>
    </rPh>
    <rPh sb="2" eb="4">
      <t>ザイダン</t>
    </rPh>
    <rPh sb="4" eb="6">
      <t>ホウジン</t>
    </rPh>
    <rPh sb="7" eb="10">
      <t>ツナンマチ</t>
    </rPh>
    <rPh sb="10" eb="12">
      <t>ヤサイ</t>
    </rPh>
    <rPh sb="12" eb="14">
      <t>カカク</t>
    </rPh>
    <rPh sb="14" eb="16">
      <t>アンテイ</t>
    </rPh>
    <rPh sb="16" eb="18">
      <t>キョウカイ</t>
    </rPh>
    <phoneticPr fontId="2"/>
  </si>
  <si>
    <t>公益社団法人　津南町農業公社</t>
    <rPh sb="0" eb="2">
      <t>コウエキ</t>
    </rPh>
    <rPh sb="2" eb="4">
      <t>シャダン</t>
    </rPh>
    <rPh sb="4" eb="6">
      <t>ホウジン</t>
    </rPh>
    <rPh sb="7" eb="10">
      <t>ツナンマチ</t>
    </rPh>
    <rPh sb="10" eb="12">
      <t>ノウギョウ</t>
    </rPh>
    <rPh sb="12" eb="14">
      <t>コウシャ</t>
    </rPh>
    <phoneticPr fontId="2"/>
  </si>
  <si>
    <t>(津南町地域福祉基金(R05年度末現在))</t>
    <rPh sb="1" eb="4">
      <t>ツナンマチ</t>
    </rPh>
    <rPh sb="4" eb="6">
      <t>チイキ</t>
    </rPh>
    <rPh sb="6" eb="8">
      <t>フクシ</t>
    </rPh>
    <rPh sb="8" eb="10">
      <t>キキン</t>
    </rPh>
    <phoneticPr fontId="5"/>
  </si>
  <si>
    <t>(津南町ふるさと支援まちづくり基金(R05年度末現在))</t>
    <rPh sb="1" eb="4">
      <t>ツナンマチ</t>
    </rPh>
    <rPh sb="8" eb="10">
      <t>シエン</t>
    </rPh>
    <rPh sb="15" eb="17">
      <t>キキン</t>
    </rPh>
    <phoneticPr fontId="2"/>
  </si>
  <si>
    <t>(津南町環境衛生施設整備基金(R05年度末現在))</t>
    <phoneticPr fontId="2"/>
  </si>
  <si>
    <t>(ニュー・グリーンピア津南運営支援基金(R05年度末現在))</t>
    <rPh sb="11" eb="13">
      <t>ツナン</t>
    </rPh>
    <rPh sb="13" eb="15">
      <t>ウンエイ</t>
    </rPh>
    <rPh sb="15" eb="17">
      <t>シエン</t>
    </rPh>
    <rPh sb="17" eb="19">
      <t>キキン</t>
    </rPh>
    <phoneticPr fontId="2"/>
  </si>
  <si>
    <t>(津南町スポーツ振興基金(R05年度末現在))</t>
    <rPh sb="1" eb="4">
      <t>ツナンマチ</t>
    </rPh>
    <rPh sb="8" eb="10">
      <t>シンコウ</t>
    </rPh>
    <rPh sb="10" eb="12">
      <t>キキン</t>
    </rPh>
    <phoneticPr fontId="2"/>
  </si>
  <si>
    <t>新潟県市町村総合事務組合【消防賞じゅつ金等支給事業特別会計】</t>
    <rPh sb="13" eb="15">
      <t>ショウボウ</t>
    </rPh>
    <rPh sb="15" eb="16">
      <t>ショウ</t>
    </rPh>
    <rPh sb="19" eb="20">
      <t>キン</t>
    </rPh>
    <rPh sb="20" eb="21">
      <t>トウ</t>
    </rPh>
    <rPh sb="21" eb="23">
      <t>シキュウ</t>
    </rPh>
    <rPh sb="23" eb="25">
      <t>ジギョウ</t>
    </rPh>
    <rPh sb="25" eb="27">
      <t>トクベツ</t>
    </rPh>
    <rPh sb="27" eb="2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</si>
  <si>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</si>
  <si>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</si>
  <si>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</si>
  <si>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</si>
  <si>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</si>
  <si>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</si>
  <si>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</si>
  <si>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</si>
  <si>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</si>
  <si>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令和元年度から令和5年度にかけて大きく減となっているが、類似団体よりは高い水準となっている。令和4年度から令和5年度にかけても地方債現在高及び債務負担行為の額が減となり、特定目的基金の積立により充当可能基金が増となったことにより将来負担比率は減となっている。地方債の発行は引き続き予定していることから今後増加することも見込まれる。
有形固定資産減価償却率は類似団体より低い水準となっている。令和5年度に改訂した公共施設等総合管理計画により、個別施設計画と合わせて施設の最適化を図っていく。</t>
    <rPh sb="0" eb="6">
      <t>ショウライフタンヒリツ</t>
    </rPh>
    <rPh sb="7" eb="9">
      <t>レイワ</t>
    </rPh>
    <rPh sb="9" eb="12">
      <t>ガンネンド</t>
    </rPh>
    <rPh sb="14" eb="16">
      <t>レイワ</t>
    </rPh>
    <rPh sb="17" eb="19">
      <t>ネンド</t>
    </rPh>
    <rPh sb="23" eb="24">
      <t>オオ</t>
    </rPh>
    <rPh sb="26" eb="27">
      <t>ゲン</t>
    </rPh>
    <rPh sb="35" eb="37">
      <t>ルイジ</t>
    </rPh>
    <rPh sb="37" eb="39">
      <t>ダンタイ</t>
    </rPh>
    <rPh sb="42" eb="43">
      <t>タカ</t>
    </rPh>
    <rPh sb="44" eb="46">
      <t>スイジュン</t>
    </rPh>
    <rPh sb="53" eb="55">
      <t>レイワ</t>
    </rPh>
    <rPh sb="56" eb="58">
      <t>ネンド</t>
    </rPh>
    <rPh sb="60" eb="62">
      <t>レイワ</t>
    </rPh>
    <rPh sb="63" eb="65">
      <t>ネンド</t>
    </rPh>
    <rPh sb="70" eb="76">
      <t>チホウサイゲンザイダカ</t>
    </rPh>
    <rPh sb="76" eb="77">
      <t>オヨ</t>
    </rPh>
    <rPh sb="78" eb="84">
      <t>サイムフタンコウイ</t>
    </rPh>
    <rPh sb="85" eb="86">
      <t>ガク</t>
    </rPh>
    <rPh sb="87" eb="88">
      <t>ゲン</t>
    </rPh>
    <rPh sb="136" eb="139">
      <t>チホウサイ</t>
    </rPh>
    <rPh sb="140" eb="142">
      <t>ハッコウ</t>
    </rPh>
    <rPh sb="143" eb="144">
      <t>ヒ</t>
    </rPh>
    <rPh sb="145" eb="146">
      <t>ツヅ</t>
    </rPh>
    <rPh sb="147" eb="149">
      <t>ヨテイ</t>
    </rPh>
    <rPh sb="157" eb="159">
      <t>コンゴ</t>
    </rPh>
    <rPh sb="159" eb="161">
      <t>ゾウカ</t>
    </rPh>
    <rPh sb="166" eb="168">
      <t>ミコ</t>
    </rPh>
    <rPh sb="173" eb="184">
      <t>ユウケイコテイシサンゲンカショウキャクリツ</t>
    </rPh>
    <rPh sb="185" eb="189">
      <t>ルイジダンタイ</t>
    </rPh>
    <rPh sb="191" eb="192">
      <t>ヒク</t>
    </rPh>
    <rPh sb="193" eb="195">
      <t>スイジュン</t>
    </rPh>
    <rPh sb="202" eb="204">
      <t>レイワ</t>
    </rPh>
    <rPh sb="205" eb="207">
      <t>ネンド</t>
    </rPh>
    <rPh sb="208" eb="210">
      <t>カイテイ</t>
    </rPh>
    <rPh sb="212" eb="216">
      <t>コウキョウシセツ</t>
    </rPh>
    <rPh sb="216" eb="217">
      <t>トウ</t>
    </rPh>
    <rPh sb="217" eb="223">
      <t>ソウゴウカンリケイカク</t>
    </rPh>
    <rPh sb="227" eb="231">
      <t>コベツシセツ</t>
    </rPh>
    <rPh sb="231" eb="233">
      <t>ケイカク</t>
    </rPh>
    <rPh sb="234" eb="235">
      <t>ア</t>
    </rPh>
    <rPh sb="238" eb="240">
      <t>シセツ</t>
    </rPh>
    <rPh sb="241" eb="244">
      <t>サイテキカ</t>
    </rPh>
    <rPh sb="245" eb="246">
      <t>ハカ</t>
    </rPh>
    <phoneticPr fontId="5"/>
  </si>
  <si>
    <t>実質公債費比率及び将来負担比率ともに類似団体より高い水準となっている。地方債については、発行額が償還額を超えないように発行額を抑制しているため、償還額が減少するとともに実質公債費比率は減少すると見込まれる。今後控えている建設事業に対し、地方債を引き続き発行していく予定のため、将来負担額が急激に上昇しないように発行額を抑制に努めていく。</t>
    <rPh sb="0" eb="2">
      <t>ジッシツ</t>
    </rPh>
    <rPh sb="2" eb="5">
      <t>コウサイヒ</t>
    </rPh>
    <rPh sb="5" eb="7">
      <t>ヒリツ</t>
    </rPh>
    <rPh sb="7" eb="8">
      <t>オヨ</t>
    </rPh>
    <rPh sb="9" eb="11">
      <t>ショウライ</t>
    </rPh>
    <rPh sb="11" eb="13">
      <t>フタン</t>
    </rPh>
    <rPh sb="13" eb="15">
      <t>ヒリツ</t>
    </rPh>
    <rPh sb="18" eb="22">
      <t>ルイジダンタイ</t>
    </rPh>
    <rPh sb="24" eb="25">
      <t>タカ</t>
    </rPh>
    <rPh sb="26" eb="28">
      <t>スイジュン</t>
    </rPh>
    <rPh sb="35" eb="38">
      <t>チホウサイ</t>
    </rPh>
    <rPh sb="44" eb="47">
      <t>ハッコウガク</t>
    </rPh>
    <rPh sb="48" eb="51">
      <t>ショウカンガク</t>
    </rPh>
    <rPh sb="52" eb="53">
      <t>コ</t>
    </rPh>
    <rPh sb="59" eb="61">
      <t>ハッコウ</t>
    </rPh>
    <rPh sb="61" eb="62">
      <t>ガク</t>
    </rPh>
    <rPh sb="63" eb="65">
      <t>ヨクセイ</t>
    </rPh>
    <rPh sb="76" eb="78">
      <t>ゲンショウ</t>
    </rPh>
    <rPh sb="84" eb="91">
      <t>ジッシツコウサイヒヒリツ</t>
    </rPh>
    <rPh sb="92" eb="94">
      <t>ゲンショウ</t>
    </rPh>
    <rPh sb="97" eb="99">
      <t>ミコ</t>
    </rPh>
    <rPh sb="103" eb="106">
      <t>コンゴヒカ</t>
    </rPh>
    <rPh sb="110" eb="112">
      <t>ケンセツ</t>
    </rPh>
    <rPh sb="112" eb="114">
      <t>ジギョウ</t>
    </rPh>
    <rPh sb="115" eb="116">
      <t>タイ</t>
    </rPh>
    <rPh sb="118" eb="121">
      <t>チホウサイ</t>
    </rPh>
    <rPh sb="122" eb="123">
      <t>ヒ</t>
    </rPh>
    <rPh sb="124" eb="125">
      <t>ツヅ</t>
    </rPh>
    <rPh sb="126" eb="128">
      <t>ハッコウ</t>
    </rPh>
    <rPh sb="132" eb="134">
      <t>ヨテイ</t>
    </rPh>
    <rPh sb="138" eb="143">
      <t>ショウライフタンガク</t>
    </rPh>
    <rPh sb="144" eb="146">
      <t>キュウゲキ</t>
    </rPh>
    <rPh sb="147" eb="149">
      <t>ジョウショウ</t>
    </rPh>
    <rPh sb="155" eb="158">
      <t>ハッコウガク</t>
    </rPh>
    <rPh sb="159" eb="161">
      <t>ヨクセイ</t>
    </rPh>
    <rPh sb="162" eb="1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</si>
</sst>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111EF9-2F5F-4E6B-B6C2-E41AEFFE52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B086-49D7-B195-F63C84995F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63078</c:v>
                </c:pt>
                <c:pt idx="1">
                  <c:v>92445</c:v>
                </c:pt>
                <c:pt idx="2">
                  <c:v>58213</c:v>
                </c:pt>
                <c:pt idx="3">
                  <c:v>84784</c:v>
                </c:pt>
                <c:pt idx="4">
                  <c:v>73526</c:v>
                </c:pt>
              </c:numCache>
            </c:numRef>
          </c:val>
          <c:smooth val="0"/>
          <c:extLst>
            <c:ext xmlns:c16="http://schemas.microsoft.com/office/drawing/2014/chart" uri="{C3380CC4-5D6E-409C-BE32-E72D297353CC}">
              <c16:uniqueId val="{00000001-B086-49D7-B195-F63C84995F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6.6</c:v>
                </c:pt>
                <c:pt idx="2">
                  <c:v>9.7100000000000009</c:v>
                </c:pt>
                <c:pt idx="3">
                  <c:v>9.98</c:v>
                </c:pt>
                <c:pt idx="4">
                  <c:v>8.86</c:v>
                </c:pt>
              </c:numCache>
            </c:numRef>
          </c:val>
          <c:extLst>
            <c:ext xmlns:c16="http://schemas.microsoft.com/office/drawing/2014/chart" uri="{C3380CC4-5D6E-409C-BE32-E72D297353CC}">
              <c16:uniqueId val="{00000000-68F7-4D3A-B893-362DE84A0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c:v>
                </c:pt>
                <c:pt idx="1">
                  <c:v>23.7</c:v>
                </c:pt>
                <c:pt idx="2">
                  <c:v>28.14</c:v>
                </c:pt>
                <c:pt idx="3">
                  <c:v>33.53</c:v>
                </c:pt>
                <c:pt idx="4">
                  <c:v>33.72</c:v>
                </c:pt>
              </c:numCache>
            </c:numRef>
          </c:val>
          <c:extLst>
            <c:ext xmlns:c16="http://schemas.microsoft.com/office/drawing/2014/chart" uri="{C3380CC4-5D6E-409C-BE32-E72D297353CC}">
              <c16:uniqueId val="{00000001-68F7-4D3A-B893-362DE84A0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2.04</c:v>
                </c:pt>
                <c:pt idx="1">
                  <c:v>2.4500000000000002</c:v>
                </c:pt>
                <c:pt idx="2">
                  <c:v>9.35</c:v>
                </c:pt>
                <c:pt idx="3">
                  <c:v>4.4400000000000004</c:v>
                </c:pt>
                <c:pt idx="4">
                  <c:v>-1.06</c:v>
                </c:pt>
              </c:numCache>
            </c:numRef>
          </c:val>
          <c:smooth val="0"/>
          <c:extLst>
            <c:ext xmlns:c16="http://schemas.microsoft.com/office/drawing/2014/chart" uri="{C3380CC4-5D6E-409C-BE32-E72D297353CC}">
              <c16:uniqueId val="{00000002-68F7-4D3A-B893-362DE84A0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B1-4A00-A271-CA6AF00050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1-4A00-A271-CA6AF00050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0.06</c:v>
                </c:pt>
                <c:pt idx="4">
                  <c:v>#N/A</c:v>
                </c:pt>
                <c:pt idx="5">
                  <c:v>0.06</c:v>
                </c:pt>
                <c:pt idx="6">
                  <c:v>#N/A</c:v>
                </c:pt>
                <c:pt idx="7">
                  <c:v>0.08</c:v>
                </c:pt>
                <c:pt idx="8">
                  <c:v>#N/A</c:v>
                </c:pt>
                <c:pt idx="9">
                  <c:v>0.05</c:v>
                </c:pt>
              </c:numCache>
            </c:numRef>
          </c:val>
          <c:extLst>
            <c:ext xmlns:c16="http://schemas.microsoft.com/office/drawing/2014/chart" uri="{C3380CC4-5D6E-409C-BE32-E72D297353CC}">
              <c16:uniqueId val="{00000002-0FB1-4A00-A271-CA6AF0005058}"/>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0.3</c:v>
                </c:pt>
                <c:pt idx="4">
                  <c:v>#N/A</c:v>
                </c:pt>
                <c:pt idx="5">
                  <c:v>0.19</c:v>
                </c:pt>
                <c:pt idx="6">
                  <c:v>#N/A</c:v>
                </c:pt>
                <c:pt idx="7">
                  <c:v>0.27</c:v>
                </c:pt>
                <c:pt idx="8">
                  <c:v>#N/A</c:v>
                </c:pt>
                <c:pt idx="9">
                  <c:v>0.08</c:v>
                </c:pt>
              </c:numCache>
            </c:numRef>
          </c:val>
          <c:extLst>
            <c:ext xmlns:c16="http://schemas.microsoft.com/office/drawing/2014/chart" uri="{C3380CC4-5D6E-409C-BE32-E72D297353CC}">
              <c16:uniqueId val="{00000003-0FB1-4A00-A271-CA6AF000505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0.15</c:v>
                </c:pt>
                <c:pt idx="4">
                  <c:v>#N/A</c:v>
                </c:pt>
                <c:pt idx="5">
                  <c:v>0.11</c:v>
                </c:pt>
                <c:pt idx="6">
                  <c:v>#N/A</c:v>
                </c:pt>
                <c:pt idx="7">
                  <c:v>0.26</c:v>
                </c:pt>
                <c:pt idx="8">
                  <c:v>#N/A</c:v>
                </c:pt>
                <c:pt idx="9">
                  <c:v>0.38</c:v>
                </c:pt>
              </c:numCache>
            </c:numRef>
          </c:val>
          <c:extLst>
            <c:ext xmlns:c16="http://schemas.microsoft.com/office/drawing/2014/chart" uri="{C3380CC4-5D6E-409C-BE32-E72D297353CC}">
              <c16:uniqueId val="{00000004-0FB1-4A00-A271-CA6AF00050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0.21</c:v>
                </c:pt>
                <c:pt idx="4">
                  <c:v>#N/A</c:v>
                </c:pt>
                <c:pt idx="5">
                  <c:v>0.42</c:v>
                </c:pt>
                <c:pt idx="6">
                  <c:v>#N/A</c:v>
                </c:pt>
                <c:pt idx="7">
                  <c:v>0.47</c:v>
                </c:pt>
                <c:pt idx="8">
                  <c:v>#N/A</c:v>
                </c:pt>
                <c:pt idx="9">
                  <c:v>0.56999999999999995</c:v>
                </c:pt>
              </c:numCache>
            </c:numRef>
          </c:val>
          <c:extLst>
            <c:ext xmlns:c16="http://schemas.microsoft.com/office/drawing/2014/chart" uri="{C3380CC4-5D6E-409C-BE32-E72D297353CC}">
              <c16:uniqueId val="{00000005-0FB1-4A00-A271-CA6AF000505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0.28000000000000003</c:v>
                </c:pt>
                <c:pt idx="4">
                  <c:v>#N/A</c:v>
                </c:pt>
                <c:pt idx="5">
                  <c:v>0.41</c:v>
                </c:pt>
                <c:pt idx="6">
                  <c:v>#N/A</c:v>
                </c:pt>
                <c:pt idx="7">
                  <c:v>0.79</c:v>
                </c:pt>
                <c:pt idx="8">
                  <c:v>#N/A</c:v>
                </c:pt>
                <c:pt idx="9">
                  <c:v>0.57999999999999996</c:v>
                </c:pt>
              </c:numCache>
            </c:numRef>
          </c:val>
          <c:extLst>
            <c:ext xmlns:c16="http://schemas.microsoft.com/office/drawing/2014/chart" uri="{C3380CC4-5D6E-409C-BE32-E72D297353CC}">
              <c16:uniqueId val="{00000006-0FB1-4A00-A271-CA6AF00050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2.64</c:v>
                </c:pt>
                <c:pt idx="2">
                  <c:v>#N/A</c:v>
                </c:pt>
                <c:pt idx="3">
                  <c:v>0.85</c:v>
                </c:pt>
                <c:pt idx="4">
                  <c:v>#N/A</c:v>
                </c:pt>
                <c:pt idx="5">
                  <c:v>1.1100000000000001</c:v>
                </c:pt>
                <c:pt idx="6">
                  <c:v>#N/A</c:v>
                </c:pt>
                <c:pt idx="7">
                  <c:v>2.5099999999999998</c:v>
                </c:pt>
                <c:pt idx="8">
                  <c:v>#N/A</c:v>
                </c:pt>
                <c:pt idx="9">
                  <c:v>3.74</c:v>
                </c:pt>
              </c:numCache>
            </c:numRef>
          </c:val>
          <c:extLst>
            <c:ext xmlns:c16="http://schemas.microsoft.com/office/drawing/2014/chart" uri="{C3380CC4-5D6E-409C-BE32-E72D297353CC}">
              <c16:uniqueId val="{00000007-0FB1-4A00-A271-CA6AF000505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3.99</c:v>
                </c:pt>
                <c:pt idx="4">
                  <c:v>#N/A</c:v>
                </c:pt>
                <c:pt idx="5">
                  <c:v>4.68</c:v>
                </c:pt>
                <c:pt idx="6">
                  <c:v>#N/A</c:v>
                </c:pt>
                <c:pt idx="7">
                  <c:v>5.22</c:v>
                </c:pt>
                <c:pt idx="8">
                  <c:v>#N/A</c:v>
                </c:pt>
                <c:pt idx="9">
                  <c:v>5.58</c:v>
                </c:pt>
              </c:numCache>
            </c:numRef>
          </c:val>
          <c:extLst>
            <c:ext xmlns:c16="http://schemas.microsoft.com/office/drawing/2014/chart" uri="{C3380CC4-5D6E-409C-BE32-E72D297353CC}">
              <c16:uniqueId val="{00000008-0FB1-4A00-A271-CA6AF00050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6.84</c:v>
                </c:pt>
                <c:pt idx="2">
                  <c:v>#N/A</c:v>
                </c:pt>
                <c:pt idx="3">
                  <c:v>6.59</c:v>
                </c:pt>
                <c:pt idx="4">
                  <c:v>#N/A</c:v>
                </c:pt>
                <c:pt idx="5">
                  <c:v>9.7100000000000009</c:v>
                </c:pt>
                <c:pt idx="6">
                  <c:v>#N/A</c:v>
                </c:pt>
                <c:pt idx="7">
                  <c:v>9.9700000000000006</c:v>
                </c:pt>
                <c:pt idx="8">
                  <c:v>#N/A</c:v>
                </c:pt>
                <c:pt idx="9">
                  <c:v>8.85</c:v>
                </c:pt>
              </c:numCache>
            </c:numRef>
          </c:val>
          <c:extLst>
            <c:ext xmlns:c16="http://schemas.microsoft.com/office/drawing/2014/chart" uri="{C3380CC4-5D6E-409C-BE32-E72D297353CC}">
              <c16:uniqueId val="{00000009-0FB1-4A00-A271-CA6AF00050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815</c:v>
                </c:pt>
                <c:pt idx="5">
                  <c:v>846</c:v>
                </c:pt>
                <c:pt idx="8">
                  <c:v>866</c:v>
                </c:pt>
                <c:pt idx="11">
                  <c:v>883</c:v>
                </c:pt>
                <c:pt idx="14">
                  <c:v>868</c:v>
                </c:pt>
              </c:numCache>
            </c:numRef>
          </c:val>
          <c:extLst>
            <c:ext xmlns:c16="http://schemas.microsoft.com/office/drawing/2014/chart" uri="{C3380CC4-5D6E-409C-BE32-E72D297353CC}">
              <c16:uniqueId val="{00000000-17B5-4410-9EFC-AEB6E9F35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B5-4410-9EFC-AEB6E9F35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85</c:v>
                </c:pt>
                <c:pt idx="3">
                  <c:v>89</c:v>
                </c:pt>
                <c:pt idx="6">
                  <c:v>85</c:v>
                </c:pt>
                <c:pt idx="9">
                  <c:v>84</c:v>
                </c:pt>
                <c:pt idx="12">
                  <c:v>84</c:v>
                </c:pt>
              </c:numCache>
            </c:numRef>
          </c:val>
          <c:extLst>
            <c:ext xmlns:c16="http://schemas.microsoft.com/office/drawing/2014/chart" uri="{C3380CC4-5D6E-409C-BE32-E72D297353CC}">
              <c16:uniqueId val="{00000002-17B5-4410-9EFC-AEB6E9F35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71</c:v>
                </c:pt>
                <c:pt idx="6">
                  <c:v>78</c:v>
                </c:pt>
                <c:pt idx="9">
                  <c:v>77</c:v>
                </c:pt>
                <c:pt idx="12">
                  <c:v>64</c:v>
                </c:pt>
              </c:numCache>
            </c:numRef>
          </c:val>
          <c:extLst>
            <c:ext xmlns:c16="http://schemas.microsoft.com/office/drawing/2014/chart" uri="{C3380CC4-5D6E-409C-BE32-E72D297353CC}">
              <c16:uniqueId val="{00000003-17B5-4410-9EFC-AEB6E9F35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463</c:v>
                </c:pt>
                <c:pt idx="3">
                  <c:v>481</c:v>
                </c:pt>
                <c:pt idx="6">
                  <c:v>477</c:v>
                </c:pt>
                <c:pt idx="9">
                  <c:v>478</c:v>
                </c:pt>
                <c:pt idx="12">
                  <c:v>496</c:v>
                </c:pt>
              </c:numCache>
            </c:numRef>
          </c:val>
          <c:extLst>
            <c:ext xmlns:c16="http://schemas.microsoft.com/office/drawing/2014/chart" uri="{C3380CC4-5D6E-409C-BE32-E72D297353CC}">
              <c16:uniqueId val="{00000004-17B5-4410-9EFC-AEB6E9F35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B5-4410-9EFC-AEB6E9F35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B5-4410-9EFC-AEB6E9F35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582</c:v>
                </c:pt>
                <c:pt idx="3">
                  <c:v>628</c:v>
                </c:pt>
                <c:pt idx="6">
                  <c:v>667</c:v>
                </c:pt>
                <c:pt idx="9">
                  <c:v>716</c:v>
                </c:pt>
                <c:pt idx="12">
                  <c:v>718</c:v>
                </c:pt>
              </c:numCache>
            </c:numRef>
          </c:val>
          <c:extLst>
            <c:ext xmlns:c16="http://schemas.microsoft.com/office/drawing/2014/chart" uri="{C3380CC4-5D6E-409C-BE32-E72D297353CC}">
              <c16:uniqueId val="{00000007-17B5-4410-9EFC-AEB6E9F35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388</c:v>
                </c:pt>
                <c:pt idx="2">
                  <c:v>#N/A</c:v>
                </c:pt>
                <c:pt idx="3">
                  <c:v>#N/A</c:v>
                </c:pt>
                <c:pt idx="4">
                  <c:v>423</c:v>
                </c:pt>
                <c:pt idx="5">
                  <c:v>#N/A</c:v>
                </c:pt>
                <c:pt idx="6">
                  <c:v>#N/A</c:v>
                </c:pt>
                <c:pt idx="7">
                  <c:v>441</c:v>
                </c:pt>
                <c:pt idx="8">
                  <c:v>#N/A</c:v>
                </c:pt>
                <c:pt idx="9">
                  <c:v>#N/A</c:v>
                </c:pt>
                <c:pt idx="10">
                  <c:v>472</c:v>
                </c:pt>
                <c:pt idx="11">
                  <c:v>#N/A</c:v>
                </c:pt>
                <c:pt idx="12">
                  <c:v>#N/A</c:v>
                </c:pt>
                <c:pt idx="13">
                  <c:v>494</c:v>
                </c:pt>
                <c:pt idx="14">
                  <c:v>#N/A</c:v>
                </c:pt>
              </c:numCache>
            </c:numRef>
          </c:val>
          <c:smooth val="0"/>
          <c:extLst>
            <c:ext xmlns:c16="http://schemas.microsoft.com/office/drawing/2014/chart" uri="{C3380CC4-5D6E-409C-BE32-E72D297353CC}">
              <c16:uniqueId val="{00000008-17B5-4410-9EFC-AEB6E9F35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7819</c:v>
                </c:pt>
                <c:pt idx="5">
                  <c:v>7642</c:v>
                </c:pt>
                <c:pt idx="8">
                  <c:v>7200</c:v>
                </c:pt>
                <c:pt idx="11">
                  <c:v>6813</c:v>
                </c:pt>
                <c:pt idx="14">
                  <c:v>6369</c:v>
                </c:pt>
              </c:numCache>
            </c:numRef>
          </c:val>
          <c:extLst>
            <c:ext xmlns:c16="http://schemas.microsoft.com/office/drawing/2014/chart" uri="{C3380CC4-5D6E-409C-BE32-E72D297353CC}">
              <c16:uniqueId val="{00000000-9382-4D2A-B84F-6F571B3BC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666</c:v>
                </c:pt>
                <c:pt idx="5">
                  <c:v>716</c:v>
                </c:pt>
                <c:pt idx="8">
                  <c:v>710</c:v>
                </c:pt>
                <c:pt idx="11">
                  <c:v>567</c:v>
                </c:pt>
                <c:pt idx="14">
                  <c:v>446</c:v>
                </c:pt>
              </c:numCache>
            </c:numRef>
          </c:val>
          <c:extLst>
            <c:ext xmlns:c16="http://schemas.microsoft.com/office/drawing/2014/chart" uri="{C3380CC4-5D6E-409C-BE32-E72D297353CC}">
              <c16:uniqueId val="{00000001-9382-4D2A-B84F-6F571B3BC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1726</c:v>
                </c:pt>
                <c:pt idx="5">
                  <c:v>1887</c:v>
                </c:pt>
                <c:pt idx="8">
                  <c:v>2427</c:v>
                </c:pt>
                <c:pt idx="11">
                  <c:v>2621</c:v>
                </c:pt>
                <c:pt idx="14">
                  <c:v>2642</c:v>
                </c:pt>
              </c:numCache>
            </c:numRef>
          </c:val>
          <c:extLst>
            <c:ext xmlns:c16="http://schemas.microsoft.com/office/drawing/2014/chart" uri="{C3380CC4-5D6E-409C-BE32-E72D297353CC}">
              <c16:uniqueId val="{00000002-9382-4D2A-B84F-6F571B3BC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2-4D2A-B84F-6F571B3BC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82-4D2A-B84F-6F571B3BC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82-4D2A-B84F-6F571B3BC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707</c:v>
                </c:pt>
                <c:pt idx="6">
                  <c:v>713</c:v>
                </c:pt>
                <c:pt idx="9">
                  <c:v>668</c:v>
                </c:pt>
                <c:pt idx="12">
                  <c:v>626</c:v>
                </c:pt>
              </c:numCache>
            </c:numRef>
          </c:val>
          <c:extLst>
            <c:ext xmlns:c16="http://schemas.microsoft.com/office/drawing/2014/chart" uri="{C3380CC4-5D6E-409C-BE32-E72D297353CC}">
              <c16:uniqueId val="{00000006-9382-4D2A-B84F-6F571B3BC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482</c:v>
                </c:pt>
                <c:pt idx="3">
                  <c:v>478</c:v>
                </c:pt>
                <c:pt idx="6">
                  <c:v>438</c:v>
                </c:pt>
                <c:pt idx="9">
                  <c:v>412</c:v>
                </c:pt>
                <c:pt idx="12">
                  <c:v>396</c:v>
                </c:pt>
              </c:numCache>
            </c:numRef>
          </c:val>
          <c:extLst>
            <c:ext xmlns:c16="http://schemas.microsoft.com/office/drawing/2014/chart" uri="{C3380CC4-5D6E-409C-BE32-E72D297353CC}">
              <c16:uniqueId val="{00000007-9382-4D2A-B84F-6F571B3BC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4408</c:v>
                </c:pt>
                <c:pt idx="3">
                  <c:v>4096</c:v>
                </c:pt>
                <c:pt idx="6">
                  <c:v>3910</c:v>
                </c:pt>
                <c:pt idx="9">
                  <c:v>3597</c:v>
                </c:pt>
                <c:pt idx="12">
                  <c:v>3264</c:v>
                </c:pt>
              </c:numCache>
            </c:numRef>
          </c:val>
          <c:extLst>
            <c:ext xmlns:c16="http://schemas.microsoft.com/office/drawing/2014/chart" uri="{C3380CC4-5D6E-409C-BE32-E72D297353CC}">
              <c16:uniqueId val="{00000008-9382-4D2A-B84F-6F571B3BC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429</c:v>
                </c:pt>
                <c:pt idx="3">
                  <c:v>306</c:v>
                </c:pt>
                <c:pt idx="6">
                  <c:v>235</c:v>
                </c:pt>
                <c:pt idx="9">
                  <c:v>161</c:v>
                </c:pt>
                <c:pt idx="12">
                  <c:v>84</c:v>
                </c:pt>
              </c:numCache>
            </c:numRef>
          </c:val>
          <c:extLst>
            <c:ext xmlns:c16="http://schemas.microsoft.com/office/drawing/2014/chart" uri="{C3380CC4-5D6E-409C-BE32-E72D297353CC}">
              <c16:uniqueId val="{00000009-9382-4D2A-B84F-6F571B3BC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6779</c:v>
                </c:pt>
                <c:pt idx="3">
                  <c:v>6734</c:v>
                </c:pt>
                <c:pt idx="6">
                  <c:v>6532</c:v>
                </c:pt>
                <c:pt idx="9">
                  <c:v>6275</c:v>
                </c:pt>
                <c:pt idx="12">
                  <c:v>6022</c:v>
                </c:pt>
              </c:numCache>
            </c:numRef>
          </c:val>
          <c:extLst>
            <c:ext xmlns:c16="http://schemas.microsoft.com/office/drawing/2014/chart" uri="{C3380CC4-5D6E-409C-BE32-E72D297353CC}">
              <c16:uniqueId val="{0000000A-9382-4D2A-B84F-6F571B3BCA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2622</c:v>
                </c:pt>
                <c:pt idx="2">
                  <c:v>#N/A</c:v>
                </c:pt>
                <c:pt idx="3">
                  <c:v>#N/A</c:v>
                </c:pt>
                <c:pt idx="4">
                  <c:v>2076</c:v>
                </c:pt>
                <c:pt idx="5">
                  <c:v>#N/A</c:v>
                </c:pt>
                <c:pt idx="6">
                  <c:v>#N/A</c:v>
                </c:pt>
                <c:pt idx="7">
                  <c:v>1492</c:v>
                </c:pt>
                <c:pt idx="8">
                  <c:v>#N/A</c:v>
                </c:pt>
                <c:pt idx="9">
                  <c:v>#N/A</c:v>
                </c:pt>
                <c:pt idx="10">
                  <c:v>1111</c:v>
                </c:pt>
                <c:pt idx="11">
                  <c:v>#N/A</c:v>
                </c:pt>
                <c:pt idx="12">
                  <c:v>#N/A</c:v>
                </c:pt>
                <c:pt idx="13">
                  <c:v>935</c:v>
                </c:pt>
                <c:pt idx="14">
                  <c:v>#N/A</c:v>
                </c:pt>
              </c:numCache>
            </c:numRef>
          </c:val>
          <c:smooth val="0"/>
          <c:extLst>
            <c:ext xmlns:c16="http://schemas.microsoft.com/office/drawing/2014/chart" uri="{C3380CC4-5D6E-409C-BE32-E72D297353CC}">
              <c16:uniqueId val="{0000000B-9382-4D2A-B84F-6F571B3BCA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1402</c:v>
                </c:pt>
                <c:pt idx="1">
                  <c:v>1619</c:v>
                </c:pt>
                <c:pt idx="2">
                  <c:v>1621</c:v>
                </c:pt>
              </c:numCache>
            </c:numRef>
          </c:val>
          <c:extLst>
            <c:ext xmlns:c16="http://schemas.microsoft.com/office/drawing/2014/chart" uri="{C3380CC4-5D6E-409C-BE32-E72D297353CC}">
              <c16:uniqueId val="{00000000-FC0F-4458-938E-0AB60359AB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79</c:v>
                </c:pt>
                <c:pt idx="1">
                  <c:v>79</c:v>
                </c:pt>
                <c:pt idx="2">
                  <c:v>96</c:v>
                </c:pt>
              </c:numCache>
            </c:numRef>
          </c:val>
          <c:extLst>
            <c:ext xmlns:c16="http://schemas.microsoft.com/office/drawing/2014/chart" uri="{C3380CC4-5D6E-409C-BE32-E72D297353CC}">
              <c16:uniqueId val="{00000001-FC0F-4458-938E-0AB60359AB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832</c:v>
                </c:pt>
                <c:pt idx="1">
                  <c:v>810</c:v>
                </c:pt>
                <c:pt idx="2">
                  <c:v>813</c:v>
                </c:pt>
              </c:numCache>
            </c:numRef>
          </c:val>
          <c:extLst>
            <c:ext xmlns:c16="http://schemas.microsoft.com/office/drawing/2014/chart" uri="{C3380CC4-5D6E-409C-BE32-E72D297353CC}">
              <c16:uniqueId val="{00000002-FC0F-4458-938E-0AB60359AB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{C1AFD161-5519-45A2-84AE-BF7D88470940}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14-4850-9F0F-6E5B481447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{38C4A285-E9A9-4270-BC43-202F3B4B5D9D}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14-4850-9F0F-6E5B481447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{1F7D0E39-ADC0-414D-853D-D05635AEEB5E}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14-4850-9F0F-6E5B481447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{CE26499B-45A3-49BA-BFBD-A48750485FEB}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14-4850-9F0F-6E5B481447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{2EAE47CA-C2C1-4BCE-90BF-991FB3C8A740}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{7624D3E9-DC2F-43C2-AEF1-DA60B2468D69}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{79685020-5F18-42C9-B0C8-7BE6EEB3C53E}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{0400DE13-7648-43CF-B85D-217C16A5E829}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{FEC1444F-A7C1-4ACB-AEA3-4BB93FC26666}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14-4850-9F0F-6E5B481447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59.1</c:v>
                </c:pt>
                <c:pt idx="16">
                  <c:v>60.1</c:v>
                </c:pt>
                <c:pt idx="24">
                  <c:v>62.6</c:v>
                </c:pt>
                <c:pt idx="32">
                  <c:v>65.3</c:v>
                </c:pt>
              </c:numCache>
            </c:numRef>
          </c:xVal>
          <c:yVal>
            <c:numRef>
              <c:f>公会計指標分析・財政指標組合せ分析表!$BP$51:$DC$51</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0E14-4850-9F0F-6E5B481447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{D4F5D825-AF04-44D3-853D-B796E5996AF1}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14-4850-9F0F-6E5B481447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{1AAEDB26-B806-46C7-A567-C75A00F8A38E}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14-4850-9F0F-6E5B481447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{73D32B74-81BC-43C8-8826-C8F41EBDF1CA}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14-4850-9F0F-6E5B481447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{1AC96CF2-F283-4902-9CAD-81C13D2E5676}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14-4850-9F0F-6E5B481447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{5415E615-0E19-4513-A885-4AB3E59A7ED8}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{7FBF0D05-BF27-4B95-A476-153F284B4B2F}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{2D6B3387-879E-4D4A-A4EC-D31D84C710A7}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{7EDE1E8A-F266-4B4E-9C4A-5A3A592F9DB3}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{1C8B76D0-96A4-4DFB-93C1-0A2178B048CF}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14-4850-9F0F-6E5B481447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E14-4850-9F0F-6E5B4814473F}"/>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{DA0A5A62-C4FC-4E9E-AE4C-E845D0780811}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F3-47E2-BAEA-66A86527B7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{48511BE6-2F25-49CA-A3C5-D11559270163}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F3-47E2-BAEA-66A86527B7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{738E0992-1753-4F50-AC1F-5D02C938AED6}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F3-47E2-BAEA-66A86527B7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{34A8A73A-A939-4DF1-8AD5-3B5E2CBB1987}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F3-47E2-BAEA-66A86527B7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{D0FED610-D817-4B50-95DA-2B3C9B53C214}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F3-47E2-BAEA-66A86527B7C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{CE094DFC-3EF8-48D5-B40A-2E56FFFF35B2}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F3-47E2-BAEA-66A86527B7C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{A451E66B-7666-4184-B67F-5DC3D5258605}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{B7A83DFA-3E4F-4912-AD84-992557A3CD42}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{CCD616CB-0887-4FD3-A3C6-CF3805F2691D}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F3-47E2-BAEA-66A86527B7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10.6</c:v>
                </c:pt>
                <c:pt idx="16">
                  <c:v>10.7</c:v>
                </c:pt>
                <c:pt idx="24">
                  <c:v>11.1</c:v>
                </c:pt>
                <c:pt idx="32">
                  <c:v>11.6</c:v>
                </c:pt>
              </c:numCache>
            </c:numRef>
          </c:xVal>
          <c:yVal>
            <c:numRef>
              <c:f>公会計指標分析・財政指標組合せ分析表!$BP$73:$DC$73</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3DF3-47E2-BAEA-66A86527B7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{AB6962E7-D479-44FE-B7EE-66EF9E6503FF}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F3-47E2-BAEA-66A86527B7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{17B371E8-3B8B-4B21-911C-950A2BA13442}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F3-47E2-BAEA-66A86527B7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{2BD586CA-9E90-4A70-8BC0-C41BA9BEDC91}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F3-47E2-BAEA-66A86527B7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{45FA3AA9-2D82-4250-8C92-40953C2BAC20}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F3-47E2-BAEA-66A86527B7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{67D7DAC1-3ECB-4E4B-9D56-F798879B008D}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F3-47E2-BAEA-66A86527B7CC}"/>
                </c:ext>
              </c:extLst>
            </c:dLbl>
            <c:dLbl>
              <c:idx val="8"/>
              <c:layout>
                <c:manualLayout>
                  <c:x val="-4.4905057365901176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{493E6901-47C3-4749-B5D3-D859F23823EA}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F3-47E2-BAEA-66A86527B7CC}"/>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{84809604-79D5-461B-9D7C-7970EDCA2587}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{1F7F0C12-2480-4319-B6A7-DB0EA5203A53}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{A38852C9-05A6-489B-ADE3-158B333FEB8F}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F3-47E2-BAEA-66A86527B7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3DF3-47E2-BAEA-66A86527B7CC}"/>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実質公債費比率が急激に上昇しないよう、毎年の町債発行額も借りすぎとならないよう努めているが、過去に借りた町債の償還が開始されるため、令和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年度から数年は実質公債費比率の増加幅もこれまでより大きくなると予想する。公債費については、毎年発行額より償還額が大きいため残高は減る予定ではあるが、平成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年度頃から簡易水道会計、下水道事業会計において地方債を発行しており、</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年間の据置により、令和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年度から償還が開始されたものがあるため、特別会計の起債償還額が令和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年度よりも増加しており、実質公債費比率増に影響したと考えられる。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年度については、地方債現在高の減少、債務負担行為に基づく支出予定額の減少（主に国営苗場山麓第二地区の負担金の減）、公営企業債等繰入見込額の減少がみられ、充当可能基金が増加（令和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年度比</a:t>
          </a:r>
          <a:r>
            <a:rPr kumimoji="1" lang="en-US" altLang="ja-JP" sz="1400">
              <a:latin typeface="ＭＳ ゴシック" pitchFamily="49" charset="-128"/>
              <a:ea typeface="ＭＳ ゴシック" pitchFamily="49" charset="-128"/>
            </a:rPr>
            <a:t>194,723</a:t>
          </a:r>
          <a:r>
            <a:rPr kumimoji="1" lang="ja-JP" altLang="en-US" sz="1400">
              <a:latin typeface="ＭＳ ゴシック" pitchFamily="49" charset="-128"/>
              <a:ea typeface="ＭＳ ゴシック" pitchFamily="49" charset="-128"/>
            </a:rPr>
            <a:t>千円増）していることが要因となっている。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組合等負担等見込額の減少、退職手当負担見込額の減少が将来負担額の減に繋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財政調整基金の取り崩しを行わなかったこと、その他特定目的基金についても積立ができたため、基金全体で増加となった。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保健福祉活動の推進にかかる経費に充当する。ふるさと支援まちづくり基金は、当年度分のふるさと納税寄附額の半額を基金に積み立て、次年度に同額を取り崩し、寄附者指定の事業に充当する。環境衛生施設整備基金は、環境衛生施設の整備の経費に充当する。ニュー・グリーンピア津南運営支援基金は町内観光施設ニュー・グリーンピア津南の施設の修繕費用及び本施設内の施設の新設、本施設運営のための事業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南町地域福祉基金は今後の福祉施設の改修事業等に充てるため積立を行った。ふるさと支援まちづくり基金は、その年のふるさと納税寄附額によって増減する。津南町環境衛生施設整備基金については、増減なし（利子積立のみ）。ニュー・グリーンピア津南運営支援基金については、年度中に施設の修繕が発生したことから取崩を行う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年度の当初予算へ計上した施設の修繕へ充当するため令和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年度中に積み立てを行った。津南町スポーツ振興基金については増減なし（利子積立のみ）。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年度の当初予算へは財政調整基金の取り崩しを計上したが、歳出の精査によるものだけでなく、地方交付税の増により昨年度に引き続き財政調整基金の取り崩しを行わず決算となった。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千円を下回らないよう運営目標としたい。多くみても標準財政規模の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％と考えるが、実際は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％以内が現実的と考える。予算編成時では、毎年多額の繰入を見込んだ予算となっているが、取崩額は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千円程度に抑えたいと考えている。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国から交付された臨時財政対策債の償還へ充てるための普通交付税を減債基金へ積み立てたことにより残高が前年度比で増となった。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後年度の臨時財政対策債の償還へ充てるため、必要に応じて基金の取り崩しを行う。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3419CB-BF18-42E5-9348-9AEBFB3CC7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83B389-4F50-4140-826D-89AEE97B70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438BBC-76EB-4D31-A8D2-4CAF990712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A01B84-5277-4C1D-A1A4-68369717E0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33A1B2-1217-44E5-B19F-B177A8BEB1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B56A87-226E-4475-8A50-ADC0A398CE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8FB0EE-87CD-4263-81C4-2BADF0621D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4FE066-2391-446E-B4D9-5CF3AEEF0D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C9778F6-B97F-47DE-9425-65F7B56576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C7D4B8-F3A8-49A3-A870-EB64364897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1623B7-9E33-4F38-8C3A-34131584BD6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02C0FB-FE43-40D5-B621-9EB6B40F53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7C0486-4369-40D7-96B3-EFFA553F0E7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BC01E6D-8C61-47F6-8263-C5579A8D54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6F5D3CB-25EE-48AE-92F4-D91F370808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50F1A4-2508-40B4-8EFA-23B2848F82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F48D5C-8F75-4713-8076-91DF5F2D13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C2F811-2D3C-4749-A2E2-5B9A61A27A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787A60-40DC-4E9F-BA51-CDEFDF762F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9C59137-29CE-446E-9C98-2D7B5BFFA7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342350-5404-429C-9534-1D61F97D676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5D0B24-C7CE-4138-881B-EF54379044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538B18-FAFB-4DAC-A425-F3C4D9ACD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D7E07A-B590-4001-B267-C74752E08C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2FF6EF-1151-4C4B-B42B-2199AFD402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C00B44-DA59-4CA9-A762-7AE09934E2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68BC467-83CF-4F21-9CF5-FD895FD89B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80F8C6-C7A1-4EB9-8E01-FCC77D98187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BDA92D-4FB8-48AC-9940-6DB60C827D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A42D2A-EF09-419A-B1E8-C3E8522A6B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26FC2DB-C4D5-4E68-A6BD-E37D5A780E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004F9F3-054B-4028-B6B3-E721957BF8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0C5FAE-66D4-44A1-A541-B5A69A2DABA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DC13967-1CF4-41A1-B5CC-DFCCAA5A0D2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F8E04F-225A-4B7D-BDAF-CBFE5EB47A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25392D-395F-4A06-9A90-ED18F77069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02C150-1927-4D5C-9278-1F4FA8E924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5E8D62-6B2E-4E3F-968A-4123C79B24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6BE15D7-C21D-4D4D-A67E-92341F3751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D469593-0C4C-4ADB-87D7-E0AE63B2D5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14AEC61-10EE-453E-B767-AAA6695A000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FE5BB8A-B1A5-4CE6-BA01-796819D23E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3179E3-73F3-4E73-BD80-3909626ABE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5E05E2-5F2F-49DE-BD5E-AA285ECA3A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3EA51B-8B58-403B-8BE3-8B5F9AA21D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84E4F9-42E9-418B-980E-39169D2F3D0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82DF145-24D6-4EE7-9F5B-15E591932F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年度に公共施設等総合管理計画の改訂を行い、現在の施設の実情に合わせて、今後の公共施設等の管理に関する基本的な方針を掲げている。その方針に基づき、今後の公共施設全体の最適化を目指していく。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91DA2F-62A4-4E9B-AA7A-1F97C0DF34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3E133D-EB8B-4997-BED8-59A3285592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810037B-63F8-4083-AC88-E07AED750B2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90F4951-4AAE-4A2B-A466-9C53D1EAAFF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9F5C6FF-4954-4A0A-AD41-C99E3818E12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C9D959F-73E4-4CD7-B54E-5AEFEE1ABE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5ABC235-7CB4-4C3C-97DC-AA6C693A9A8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7B64A15-CD55-4A18-B4DE-763DC80D1F0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C26EA26-9B80-4535-92C1-5F88953A330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5F1468B-CE53-41CC-84A6-2E53E927A66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71D104F-4372-4314-8E29-E49376082FB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8BE001A-CED9-47B7-A308-07A306F2AF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8B4F2BF-D4D5-42A4-89AC-107EF1BA51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240644E-355D-42BC-A558-5D67CBE179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A8AC3CC5-BA47-4F29-8186-DC9B6546A406}"/>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2C9ED880-8F94-457C-A4B7-90EDFDD4A31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576EB39-AE5A-4840-AE20-899D8EC8217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7075F213-3962-4247-9BA4-4A3A39435E8E}"/>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F804944E-CB6D-4CD1-B81F-1C67503071FD}"/>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AF0F1404-FED4-4CC7-BCD3-4095E937639F}"/>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83653AF2-EB34-467A-82F1-30540D8E55CC}"/>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C53002D6-A408-445E-9301-32E13D7A4C5D}"/>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EE63B5DB-1BDC-410B-BF28-695AA7701F92}"/>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CF9C743-4E00-4D6C-821F-DE55E2E8343B}"/>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4DAD30A1-EC6F-4C0D-A5BA-0B7191F6B909}"/>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1CDB152-0D20-4D7D-9BA1-B5DFDB2C213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D7FC082-BF67-483F-BD69-8F66EE3F11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8B2A31-BB91-493E-8808-70D3F3F431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ED6E3A-F19A-4E6C-A590-4FBF9EC4623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130705-BB74-4B16-9133-F9F6AE239B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楕円 78">
          <a:extLst>
            <a:ext uri="{FF2B5EF4-FFF2-40B4-BE49-F238E27FC236}">
              <a16:creationId xmlns:a16="http://schemas.microsoft.com/office/drawing/2014/main" id="{79B557A8-36F1-4E14-A4BA-8A7C628C3AA8}"/>
            </a:ext>
          </a:extLst>
        </xdr:cNvPr>
        <xdr:cNvSpPr/>
      </xdr:nvSpPr>
      <xdr:spPr>
        <a:xfrm>
          <a:off x="47117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102506</xdr:rowOff>
    </xdr:from>
    <xdr:ext cx="405111" cy="259045"/>
    <xdr:sp macro="" textlink="">
      <xdr:nvSpPr>
        <xdr:cNvPr id="80" name="有形固定資産減価償却率該当値テキスト">
          <a:extLst>
            <a:ext uri="{FF2B5EF4-FFF2-40B4-BE49-F238E27FC236}">
              <a16:creationId xmlns:a16="http://schemas.microsoft.com/office/drawing/2014/main" id="{1D7D9332-E5B4-499F-9CF6-E71930A078F3}"/>
            </a:ext>
          </a:extLst>
        </xdr:cNvPr>
        <xdr:cNvSpPr txBox="1"/>
      </xdr:nvSpPr>
      <xdr:spPr>
        <a:xfrm>
          <a:off x="4813300" y="584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81" name="楕円 80">
          <a:extLst>
            <a:ext uri="{FF2B5EF4-FFF2-40B4-BE49-F238E27FC236}">
              <a16:creationId xmlns:a16="http://schemas.microsoft.com/office/drawing/2014/main" id="{F672E34A-91D9-4C04-8C40-F15F2F1A8A9A}"/>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130429</xdr:rowOff>
    </xdr:to>
    <xdr:cxnSp macro="">
      <xdr:nvCxnSpPr>
        <xdr:cNvPr id="82" name="直線コネクタ 81">
          <a:extLst>
            <a:ext uri="{FF2B5EF4-FFF2-40B4-BE49-F238E27FC236}">
              <a16:creationId xmlns:a16="http://schemas.microsoft.com/office/drawing/2014/main" id="{D4E9C2CF-82CD-4613-ACC2-F1656B868429}"/>
            </a:ext>
          </a:extLst>
        </xdr:cNvPr>
        <xdr:cNvCxnSpPr/>
      </xdr:nvCxnSpPr>
      <xdr:spPr>
        <a:xfrm>
          <a:off x="4051300" y="5928868"/>
          <a:ext cx="711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26543</xdr:rowOff>
    </xdr:from>
    <xdr:to>
      <xdr:col>15</xdr:col>
      <xdr:colOff>187325</xdr:colOff>
      <xdr:row>29</xdr:row>
      <xdr:rowOff>128143</xdr:rowOff>
    </xdr:to>
    <xdr:sp macro="" textlink="">
      <xdr:nvSpPr>
        <xdr:cNvPr id="83" name="楕円 82">
          <a:extLst>
            <a:ext uri="{FF2B5EF4-FFF2-40B4-BE49-F238E27FC236}">
              <a16:creationId xmlns:a16="http://schemas.microsoft.com/office/drawing/2014/main" id="{AFA68597-2630-43C3-AD2F-016DFBAA003A}"/>
            </a:ext>
          </a:extLst>
        </xdr:cNvPr>
        <xdr:cNvSpPr/>
      </xdr:nvSpPr>
      <xdr:spPr>
        <a:xfrm>
          <a:off x="3238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77343</xdr:rowOff>
    </xdr:from>
    <xdr:to>
      <xdr:col>19</xdr:col>
      <xdr:colOff>136525</xdr:colOff>
      <xdr:row>30</xdr:row>
      <xdr:rowOff>13843</xdr:rowOff>
    </xdr:to>
    <xdr:cxnSp macro="">
      <xdr:nvCxnSpPr>
        <xdr:cNvPr id="84" name="直線コネクタ 83">
          <a:extLst>
            <a:ext uri="{FF2B5EF4-FFF2-40B4-BE49-F238E27FC236}">
              <a16:creationId xmlns:a16="http://schemas.microsoft.com/office/drawing/2014/main" id="{7619FE04-A8A4-4793-85FD-02D8C7096FFB}"/>
            </a:ext>
          </a:extLst>
        </xdr:cNvPr>
        <xdr:cNvCxnSpPr/>
      </xdr:nvCxnSpPr>
      <xdr:spPr>
        <a:xfrm>
          <a:off x="3289300" y="5820918"/>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154813</xdr:rowOff>
    </xdr:from>
    <xdr:to>
      <xdr:col>11</xdr:col>
      <xdr:colOff>187325</xdr:colOff>
      <xdr:row>29</xdr:row>
      <xdr:rowOff>84963</xdr:rowOff>
    </xdr:to>
    <xdr:sp macro="" textlink="">
      <xdr:nvSpPr>
        <xdr:cNvPr id="85" name="楕円 84">
          <a:extLst>
            <a:ext uri="{FF2B5EF4-FFF2-40B4-BE49-F238E27FC236}">
              <a16:creationId xmlns:a16="http://schemas.microsoft.com/office/drawing/2014/main" id="{8A17FDE9-D4D7-441E-9BD8-8470863D9DE1}"/>
            </a:ext>
          </a:extLst>
        </xdr:cNvPr>
        <xdr:cNvSpPr/>
      </xdr:nvSpPr>
      <xdr:spPr>
        <a:xfrm>
          <a:off x="2476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34163</xdr:rowOff>
    </xdr:from>
    <xdr:to>
      <xdr:col>15</xdr:col>
      <xdr:colOff>136525</xdr:colOff>
      <xdr:row>29</xdr:row>
      <xdr:rowOff>77343</xdr:rowOff>
    </xdr:to>
    <xdr:cxnSp macro="">
      <xdr:nvCxnSpPr>
        <xdr:cNvPr id="86" name="直線コネクタ 85">
          <a:extLst>
            <a:ext uri="{FF2B5EF4-FFF2-40B4-BE49-F238E27FC236}">
              <a16:creationId xmlns:a16="http://schemas.microsoft.com/office/drawing/2014/main" id="{FD119C3C-2B47-4D26-B765-C63D4C6329A9}"/>
            </a:ext>
          </a:extLst>
        </xdr:cNvPr>
        <xdr:cNvCxnSpPr/>
      </xdr:nvCxnSpPr>
      <xdr:spPr>
        <a:xfrm>
          <a:off x="2527300" y="577773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87" name="楕円 86">
          <a:extLst>
            <a:ext uri="{FF2B5EF4-FFF2-40B4-BE49-F238E27FC236}">
              <a16:creationId xmlns:a16="http://schemas.microsoft.com/office/drawing/2014/main" id="{15AE558F-999E-4C96-8A16-CFAE85B94B50}"/>
            </a:ext>
          </a:extLst>
        </xdr:cNvPr>
        <xdr:cNvSpPr/>
      </xdr:nvSpPr>
      <xdr:spPr>
        <a:xfrm>
          <a:off x="1714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29</xdr:row>
      <xdr:rowOff>34163</xdr:rowOff>
    </xdr:to>
    <xdr:cxnSp macro="">
      <xdr:nvCxnSpPr>
        <xdr:cNvPr id="88" name="直線コネクタ 87">
          <a:extLst>
            <a:ext uri="{FF2B5EF4-FFF2-40B4-BE49-F238E27FC236}">
              <a16:creationId xmlns:a16="http://schemas.microsoft.com/office/drawing/2014/main" id="{CEACB5F7-DFA6-462B-B548-04301FDD115A}"/>
            </a:ext>
          </a:extLst>
        </xdr:cNvPr>
        <xdr:cNvCxnSpPr/>
      </xdr:nvCxnSpPr>
      <xdr:spPr>
        <a:xfrm>
          <a:off x="1765300" y="570001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7F63ECE8-822C-4184-8247-A689207BD035}"/>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60C8B05F-4BC8-4F35-B2E5-03C0864E5112}"/>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BE2D15AC-2D21-436B-9D76-CCD8F6EAF96C}"/>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2" name="n_4aveValue有形固定資産減価償却率">
          <a:extLst>
            <a:ext uri="{FF2B5EF4-FFF2-40B4-BE49-F238E27FC236}">
              <a16:creationId xmlns:a16="http://schemas.microsoft.com/office/drawing/2014/main" id="{7F592C1B-840F-4552-8615-1FF8B4ADE647}"/>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93" name="n_1mainValue有形固定資産減価償却率">
          <a:extLst>
            <a:ext uri="{FF2B5EF4-FFF2-40B4-BE49-F238E27FC236}">
              <a16:creationId xmlns:a16="http://schemas.microsoft.com/office/drawing/2014/main" id="{FFA39BED-1526-442E-ACE7-107CE7B0FBEF}"/>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144670</xdr:rowOff>
    </xdr:from>
    <xdr:ext cx="405111" cy="259045"/>
    <xdr:sp macro="" textlink="">
      <xdr:nvSpPr>
        <xdr:cNvPr id="94" name="n_2mainValue有形固定資産減価償却率">
          <a:extLst>
            <a:ext uri="{FF2B5EF4-FFF2-40B4-BE49-F238E27FC236}">
              <a16:creationId xmlns:a16="http://schemas.microsoft.com/office/drawing/2014/main" id="{81C0681C-E1C9-45C6-9ABB-55FBD61A5A54}"/>
            </a:ext>
          </a:extLst>
        </xdr:cNvPr>
        <xdr:cNvSpPr txBox="1"/>
      </xdr:nvSpPr>
      <xdr:spPr>
        <a:xfrm>
          <a:off x="3086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101490</xdr:rowOff>
    </xdr:from>
    <xdr:ext cx="405111" cy="259045"/>
    <xdr:sp macro="" textlink="">
      <xdr:nvSpPr>
        <xdr:cNvPr id="95" name="n_3mainValue有形固定資産減価償却率">
          <a:extLst>
            <a:ext uri="{FF2B5EF4-FFF2-40B4-BE49-F238E27FC236}">
              <a16:creationId xmlns:a16="http://schemas.microsoft.com/office/drawing/2014/main" id="{B8E7FA4D-F8B9-4B07-8D5B-C230EC1CB99B}"/>
            </a:ext>
          </a:extLst>
        </xdr:cNvPr>
        <xdr:cNvSpPr txBox="1"/>
      </xdr:nvSpPr>
      <xdr:spPr>
        <a:xfrm>
          <a:off x="2324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23766</xdr:rowOff>
    </xdr:from>
    <xdr:ext cx="405111" cy="259045"/>
    <xdr:sp macro="" textlink="">
      <xdr:nvSpPr>
        <xdr:cNvPr id="96" name="n_4mainValue有形固定資産減価償却率">
          <a:extLst>
            <a:ext uri="{FF2B5EF4-FFF2-40B4-BE49-F238E27FC236}">
              <a16:creationId xmlns:a16="http://schemas.microsoft.com/office/drawing/2014/main" id="{986491A5-47EB-4285-8D9E-B4B1F78241D2}"/>
            </a:ext>
          </a:extLst>
        </xdr:cNvPr>
        <xdr:cNvSpPr txBox="1"/>
      </xdr:nvSpPr>
      <xdr:spPr>
        <a:xfrm>
          <a:off x="1562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2BAE22A-008F-434E-A0BE-2CE28C1858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E6E904B-FAA2-484B-B1D5-231DD4BC78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ABABB2A-7192-4C88-B96B-9664E42EAD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32E275B-8312-4208-AFDB-270B0D60A5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2CA804-3528-4367-B5D2-6B4E93E0CC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0DEAA63-4CFA-42CE-A412-335EE07F41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41DEC4C-257F-4FEF-87FE-4EEA54049E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B5F6957-A849-47E3-9E0E-0A9CF62042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2345407-8785-4F76-80B4-E9EFF96719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8B743FC-2A95-4BB2-A518-21C03F29F6C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6FFD25-DC3B-4071-A6FE-821F6A9850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7EE8C2A-A51B-4E5E-9464-418B40B5BDE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C171BA7-5D6A-4A9C-9234-0C53898948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類似団体内平均を上回っているが、新潟県平均値を下回っている。将来負担比率は年々減少傾向にはあるが、今後予定する大規模事業により、将来負担額が大きくならないように財政運営に取り組んでいく。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D6B265B-D697-4E13-B0C6-5F4EAC394D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76381F5-9360-4CC3-BEA0-E685132ACA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089945D-86EB-4967-8862-5D117AB7A5D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8615156-82C2-48E3-8B1E-D21D605FACD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E4AAB36-C71D-4753-B489-6D01E42D8A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9D23894E-DB52-4863-9807-CD3F330E36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EFFD26D-DAB8-408D-B904-3F6F4C8730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EFC140D-C428-4658-BE61-4480814A8AA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B8053920-3C00-41C5-B506-A3A73BBB903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46EB3CA-0E7C-4CAC-BE52-BAAA69748B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C6CE090-DA37-4EED-A633-63969E88B89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F334916F-281F-4FC4-B79C-9017E4A945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DEAA1CE-50F9-4945-85C7-78324A52710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1DC3A3A-7397-4C59-80D4-083FA585BC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5B51B34-68A1-46FA-B1C1-F23BD4E7C8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FDECFD53-68EE-4386-B6D6-684F19D02E7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72BB8421-6BBE-43BC-82B9-D0F46AAA4E3F}"/>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4D686966-A150-42FC-9DEE-A958439A209C}"/>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A8DBF320-7B6E-43BD-BE5A-4AE5918BB2D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61410DD-6554-4BEA-B35B-169F7AAC0E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99A9657F-C8A6-46BA-BF64-62E23BC439AE}"/>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4739F246-C3AC-4B21-9CE4-AF9C9745FCAF}"/>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BE8B2000-9190-45F0-8BFD-4F3122611957}"/>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158BA919-35E4-44A7-A8D7-A0B34CDDD07E}"/>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61E2D9D-D7A8-4C8A-AE31-D851036B4786}"/>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5" name="フローチャート: 判断 134">
          <a:extLst>
            <a:ext uri="{FF2B5EF4-FFF2-40B4-BE49-F238E27FC236}">
              <a16:creationId xmlns:a16="http://schemas.microsoft.com/office/drawing/2014/main" id="{5631B312-E9AF-4276-B368-2928CEED6957}"/>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E7D4F42-F168-4BAD-A317-DA5CD21397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5E4CD1C-E00C-443E-9D80-3A256BA82F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BD0D560-EE9F-4A1B-9BD9-64F8713275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683EEA-CA68-48B5-9FD3-8607323517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6CB466-03FB-42DA-9793-E0186000A9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1" name="楕円 140">
          <a:extLst>
            <a:ext uri="{FF2B5EF4-FFF2-40B4-BE49-F238E27FC236}">
              <a16:creationId xmlns:a16="http://schemas.microsoft.com/office/drawing/2014/main" id="{901E839E-6F78-437F-903B-A9D0C6D86A93}"/>
            </a:ext>
          </a:extLst>
        </xdr:cNvPr>
        <xdr:cNvSpPr/>
      </xdr:nvSpPr>
      <xdr:spPr>
        <a:xfrm>
          <a:off x="147447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148713</xdr:rowOff>
    </xdr:from>
    <xdr:ext cx="469744" cy="259045"/>
    <xdr:sp macro="" textlink="">
      <xdr:nvSpPr>
        <xdr:cNvPr id="142" name="債務償還比率該当値テキスト">
          <a:extLst>
            <a:ext uri="{FF2B5EF4-FFF2-40B4-BE49-F238E27FC236}">
              <a16:creationId xmlns:a16="http://schemas.microsoft.com/office/drawing/2014/main" id="{0949C705-32B7-4022-B7D6-92611DA0EE7F}"/>
            </a:ext>
          </a:extLst>
        </xdr:cNvPr>
        <xdr:cNvSpPr txBox="1"/>
      </xdr:nvSpPr>
      <xdr:spPr>
        <a:xfrm>
          <a:off x="14846300" y="57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138500</xdr:rowOff>
    </xdr:from>
    <xdr:to>
      <xdr:col>72</xdr:col>
      <xdr:colOff>123825</xdr:colOff>
      <xdr:row>29</xdr:row>
      <xdr:rowOff>68650</xdr:rowOff>
    </xdr:to>
    <xdr:sp macro="" textlink="">
      <xdr:nvSpPr>
        <xdr:cNvPr id="143" name="楕円 142">
          <a:extLst>
            <a:ext uri="{FF2B5EF4-FFF2-40B4-BE49-F238E27FC236}">
              <a16:creationId xmlns:a16="http://schemas.microsoft.com/office/drawing/2014/main" id="{56472AAE-3EA3-4A21-ABE2-2CD19D349630}"/>
            </a:ext>
          </a:extLst>
        </xdr:cNvPr>
        <xdr:cNvSpPr/>
      </xdr:nvSpPr>
      <xdr:spPr>
        <a:xfrm>
          <a:off x="14033500" y="5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17850</xdr:rowOff>
    </xdr:from>
    <xdr:to>
      <xdr:col>76</xdr:col>
      <xdr:colOff>22225</xdr:colOff>
      <xdr:row>29</xdr:row>
      <xdr:rowOff>49636</xdr:rowOff>
    </xdr:to>
    <xdr:cxnSp macro="">
      <xdr:nvCxnSpPr>
        <xdr:cNvPr id="144" name="直線コネクタ 143">
          <a:extLst>
            <a:ext uri="{FF2B5EF4-FFF2-40B4-BE49-F238E27FC236}">
              <a16:creationId xmlns:a16="http://schemas.microsoft.com/office/drawing/2014/main" id="{7560B19B-4561-4D34-8858-909FDA700212}"/>
            </a:ext>
          </a:extLst>
        </xdr:cNvPr>
        <xdr:cNvCxnSpPr/>
      </xdr:nvCxnSpPr>
      <xdr:spPr>
        <a:xfrm>
          <a:off x="14084300" y="5761425"/>
          <a:ext cx="7112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93641</xdr:rowOff>
    </xdr:from>
    <xdr:to>
      <xdr:col>68</xdr:col>
      <xdr:colOff>123825</xdr:colOff>
      <xdr:row>29</xdr:row>
      <xdr:rowOff>23791</xdr:rowOff>
    </xdr:to>
    <xdr:sp macro="" textlink="">
      <xdr:nvSpPr>
        <xdr:cNvPr id="145" name="楕円 144">
          <a:extLst>
            <a:ext uri="{FF2B5EF4-FFF2-40B4-BE49-F238E27FC236}">
              <a16:creationId xmlns:a16="http://schemas.microsoft.com/office/drawing/2014/main" id="{2974763C-E5D6-4FD9-BEC8-35224E598B20}"/>
            </a:ext>
          </a:extLst>
        </xdr:cNvPr>
        <xdr:cNvSpPr/>
      </xdr:nvSpPr>
      <xdr:spPr>
        <a:xfrm>
          <a:off x="13271500" y="5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144441</xdr:rowOff>
    </xdr:from>
    <xdr:to>
      <xdr:col>72</xdr:col>
      <xdr:colOff>73025</xdr:colOff>
      <xdr:row>29</xdr:row>
      <xdr:rowOff>17850</xdr:rowOff>
    </xdr:to>
    <xdr:cxnSp macro="">
      <xdr:nvCxnSpPr>
        <xdr:cNvPr id="146" name="直線コネクタ 145">
          <a:extLst>
            <a:ext uri="{FF2B5EF4-FFF2-40B4-BE49-F238E27FC236}">
              <a16:creationId xmlns:a16="http://schemas.microsoft.com/office/drawing/2014/main" id="{3B224910-A482-4A73-9C20-AC980E3C8664}"/>
            </a:ext>
          </a:extLst>
        </xdr:cNvPr>
        <xdr:cNvCxnSpPr/>
      </xdr:nvCxnSpPr>
      <xdr:spPr>
        <a:xfrm>
          <a:off x="13322300" y="5716566"/>
          <a:ext cx="762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82317</xdr:rowOff>
    </xdr:from>
    <xdr:to>
      <xdr:col>64</xdr:col>
      <xdr:colOff>123825</xdr:colOff>
      <xdr:row>30</xdr:row>
      <xdr:rowOff>12467</xdr:rowOff>
    </xdr:to>
    <xdr:sp macro="" textlink="">
      <xdr:nvSpPr>
        <xdr:cNvPr id="147" name="楕円 146">
          <a:extLst>
            <a:ext uri="{FF2B5EF4-FFF2-40B4-BE49-F238E27FC236}">
              <a16:creationId xmlns:a16="http://schemas.microsoft.com/office/drawing/2014/main" id="{F36B08DD-9F35-46D4-8E57-B0F2F31D0189}"/>
            </a:ext>
          </a:extLst>
        </xdr:cNvPr>
        <xdr:cNvSpPr/>
      </xdr:nvSpPr>
      <xdr:spPr>
        <a:xfrm>
          <a:off x="12509500" y="58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144441</xdr:rowOff>
    </xdr:from>
    <xdr:to>
      <xdr:col>68</xdr:col>
      <xdr:colOff>73025</xdr:colOff>
      <xdr:row>29</xdr:row>
      <xdr:rowOff>133117</xdr:rowOff>
    </xdr:to>
    <xdr:cxnSp macro="">
      <xdr:nvCxnSpPr>
        <xdr:cNvPr id="148" name="直線コネクタ 147">
          <a:extLst>
            <a:ext uri="{FF2B5EF4-FFF2-40B4-BE49-F238E27FC236}">
              <a16:creationId xmlns:a16="http://schemas.microsoft.com/office/drawing/2014/main" id="{D3555A03-596A-4824-869C-98720DABE440}"/>
            </a:ext>
          </a:extLst>
        </xdr:cNvPr>
        <xdr:cNvCxnSpPr/>
      </xdr:nvCxnSpPr>
      <xdr:spPr>
        <a:xfrm flipV="1">
          <a:off x="12560300" y="5716566"/>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128016</xdr:rowOff>
    </xdr:from>
    <xdr:to>
      <xdr:col>60</xdr:col>
      <xdr:colOff>123825</xdr:colOff>
      <xdr:row>30</xdr:row>
      <xdr:rowOff>58166</xdr:rowOff>
    </xdr:to>
    <xdr:sp macro="" textlink="">
      <xdr:nvSpPr>
        <xdr:cNvPr id="149" name="楕円 148">
          <a:extLst>
            <a:ext uri="{FF2B5EF4-FFF2-40B4-BE49-F238E27FC236}">
              <a16:creationId xmlns:a16="http://schemas.microsoft.com/office/drawing/2014/main" id="{153E08B3-8A02-482F-8374-D407F51A6574}"/>
            </a:ext>
          </a:extLst>
        </xdr:cNvPr>
        <xdr:cNvSpPr/>
      </xdr:nvSpPr>
      <xdr:spPr>
        <a:xfrm>
          <a:off x="11747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133117</xdr:rowOff>
    </xdr:from>
    <xdr:to>
      <xdr:col>64</xdr:col>
      <xdr:colOff>73025</xdr:colOff>
      <xdr:row>30</xdr:row>
      <xdr:rowOff>7366</xdr:rowOff>
    </xdr:to>
    <xdr:cxnSp macro="">
      <xdr:nvCxnSpPr>
        <xdr:cNvPr id="150" name="直線コネクタ 149">
          <a:extLst>
            <a:ext uri="{FF2B5EF4-FFF2-40B4-BE49-F238E27FC236}">
              <a16:creationId xmlns:a16="http://schemas.microsoft.com/office/drawing/2014/main" id="{0A6E57CD-E288-42C9-9C2F-C5B97ADFFA1D}"/>
            </a:ext>
          </a:extLst>
        </xdr:cNvPr>
        <xdr:cNvCxnSpPr/>
      </xdr:nvCxnSpPr>
      <xdr:spPr>
        <a:xfrm flipV="1">
          <a:off x="11798300" y="5876692"/>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481AD99D-A362-42DA-91D0-9A860B9EAB57}"/>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79D5E2B4-2414-4C24-A781-98FE123DC1D6}"/>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2E5F4F0-D8FC-4ED4-A27C-D93F9750E4E3}"/>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4" name="n_4aveValue債務償還比率">
          <a:extLst>
            <a:ext uri="{FF2B5EF4-FFF2-40B4-BE49-F238E27FC236}">
              <a16:creationId xmlns:a16="http://schemas.microsoft.com/office/drawing/2014/main" id="{18852AE5-DFA9-4939-9E2A-073DF7126C43}"/>
            </a:ext>
          </a:extLst>
        </xdr:cNvPr>
        <xdr:cNvSpPr txBox="1"/>
      </xdr:nvSpPr>
      <xdr:spPr>
        <a:xfrm>
          <a:off x="11563427" y="60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59777</xdr:rowOff>
    </xdr:from>
    <xdr:ext cx="469744" cy="259045"/>
    <xdr:sp macro="" textlink="">
      <xdr:nvSpPr>
        <xdr:cNvPr id="155" name="n_1mainValue債務償還比率">
          <a:extLst>
            <a:ext uri="{FF2B5EF4-FFF2-40B4-BE49-F238E27FC236}">
              <a16:creationId xmlns:a16="http://schemas.microsoft.com/office/drawing/2014/main" id="{502468CC-FCA3-4CC5-BF0A-E2FDC2B76A01}"/>
            </a:ext>
          </a:extLst>
        </xdr:cNvPr>
        <xdr:cNvSpPr txBox="1"/>
      </xdr:nvSpPr>
      <xdr:spPr>
        <a:xfrm>
          <a:off x="13836727" y="580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14918</xdr:rowOff>
    </xdr:from>
    <xdr:ext cx="469744" cy="259045"/>
    <xdr:sp macro="" textlink="">
      <xdr:nvSpPr>
        <xdr:cNvPr id="156" name="n_2mainValue債務償還比率">
          <a:extLst>
            <a:ext uri="{FF2B5EF4-FFF2-40B4-BE49-F238E27FC236}">
              <a16:creationId xmlns:a16="http://schemas.microsoft.com/office/drawing/2014/main" id="{05CB7FE1-A4DA-4251-939B-7E36C2D0ABF0}"/>
            </a:ext>
          </a:extLst>
        </xdr:cNvPr>
        <xdr:cNvSpPr txBox="1"/>
      </xdr:nvSpPr>
      <xdr:spPr>
        <a:xfrm>
          <a:off x="13087427" y="57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3594</xdr:rowOff>
    </xdr:from>
    <xdr:ext cx="469744" cy="259045"/>
    <xdr:sp macro="" textlink="">
      <xdr:nvSpPr>
        <xdr:cNvPr id="157" name="n_3mainValue債務償還比率">
          <a:extLst>
            <a:ext uri="{FF2B5EF4-FFF2-40B4-BE49-F238E27FC236}">
              <a16:creationId xmlns:a16="http://schemas.microsoft.com/office/drawing/2014/main" id="{14EF69C8-4E6A-4FEF-93E7-FA0B6A1B693E}"/>
            </a:ext>
          </a:extLst>
        </xdr:cNvPr>
        <xdr:cNvSpPr txBox="1"/>
      </xdr:nvSpPr>
      <xdr:spPr>
        <a:xfrm>
          <a:off x="12325427" y="591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74693</xdr:rowOff>
    </xdr:from>
    <xdr:ext cx="469744" cy="259045"/>
    <xdr:sp macro="" textlink="">
      <xdr:nvSpPr>
        <xdr:cNvPr id="158" name="n_4mainValue債務償還比率">
          <a:extLst>
            <a:ext uri="{FF2B5EF4-FFF2-40B4-BE49-F238E27FC236}">
              <a16:creationId xmlns:a16="http://schemas.microsoft.com/office/drawing/2014/main" id="{25ABEBB1-9299-4E6C-8357-984545B4C4BE}"/>
            </a:ext>
          </a:extLst>
        </xdr:cNvPr>
        <xdr:cNvSpPr txBox="1"/>
      </xdr:nvSpPr>
      <xdr:spPr>
        <a:xfrm>
          <a:off x="11563427" y="56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9741BBA-F4D1-4142-AF08-7CB03523FA1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47DC57B-D48C-4ED8-9F15-B93C53D023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4B177F9-FA2B-4DE5-9451-99507A801F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1623456-52D3-4120-9CA3-ED822C992B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B96A8C7-AF0D-4D37-B2E1-17601913740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5E7E60B-A145-4DEA-A918-D22545AEBF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0542B3-7B04-4C53-8C2E-42A242661F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82D14B-F58A-4691-A186-D9AC71C30D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524806-0774-46DD-B3C9-2C09BC511A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43821E-0EEB-4099-89AD-B2B0CE059E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E7DB19-DCC0-4A54-9748-B49787B807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B56647-2E62-48FC-AB8C-7209855907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C4E910-50EC-4171-815C-D979F1B8A5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0E8728-64DA-4808-8271-4F50E06AC9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AC241E-2DEC-4025-8B01-BF3B417DA5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E4B475-CECA-41EE-B2E0-4AF2E5882F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84744B-380E-4420-86FA-77E11BE6E4D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D33C17-ACAA-4077-92DE-F99E283411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F8E847-5D81-476A-A46A-2A9CCB4AD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138E2B-01A1-4D40-9B0D-062EA3FBC7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FA8A20-E5AE-4768-A603-04CC10CC67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3A433F-7984-4C68-85B6-E5F2E1F545A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44D06A-E9E6-4333-B132-009144F619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777634-AA13-407B-BCEF-510AF5450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B522AE-6D93-47FD-8DC8-5DF2048D82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DE4796-C214-469D-8193-77AF115EE4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633010-C1DF-44CD-831C-5A8665D1D8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B6EE5A-B6C6-4E13-91A9-7D1C460607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D1A952-C355-4CCA-A698-DF62678CE6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242FA-EA7B-4263-93ED-C0039ADEAA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617502-F2CD-4C95-903E-33D769573F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C73436-9D27-43DD-ADD4-1258B77F61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F8A839-4660-4285-9EB7-93E5145E00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B75DBF-0210-41F9-89F2-116AA72600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3E994B-DDBA-43D8-853B-238840908F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74421D-5D12-4A27-A4E7-07BDF6494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A7E537-9869-40A3-A5DA-F6A7BFE456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D89776-11D0-4C38-908F-452E8A5D4E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D01312-52E1-41A8-BDAA-C2041632C7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8D8DCF-E717-4F67-9320-E102C96D66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5BCD2B-D239-4F4A-A4C5-5D7CBC29DD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412168-2288-412F-A473-0FA901E18A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004CE5-BC1C-4A41-B6E8-C6CC511E0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303FB4-F193-45BA-ADDC-ABCBDCB954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0601BF-5F23-4833-A05C-95617CB533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C66A22-3831-4BB4-ABC7-D4DBDFD8B2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201729-AF6E-4289-9E28-7AA288F92A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E0B07-CA10-4265-8F42-45DCF89543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4F7283-42C5-47D6-81B9-C752FB226CB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10F9D8-D39A-421F-96A8-9D34F82092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BB07222-4C4A-4116-8A08-C6C03A3D00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CA7EAC-0241-4472-BDE9-333BF5F383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9AA488-7FB7-45B2-BFA3-9916076E24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BA417F-5B01-44AD-8403-1790DD70BC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B31084-80A4-4BED-963A-0EF21B1266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57471B-BEB7-4275-9B5A-DFD60B31730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A3E966D-2C47-4F34-80E1-EA0D3A1CD2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5E15E9-1826-4FC5-947D-FD4BDEA14C8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1CC92F-65ED-4013-B5A3-B2F450A916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09E908E-D746-4F78-80A6-C70567A44F7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08BB3B-2D94-4FB6-98B8-778EE0B76D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7BCBA67-01CB-4B86-BFFF-6AB7F04EE58D}"/>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27FEBE03-4039-4A6E-848D-E96DEC62E5A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7FFB785F-4428-4413-B853-586BC2933B78}"/>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718FF28-312F-476E-A17E-78EFBE6D7AC1}"/>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18ECD97F-D00E-4F66-88C3-6CBE6DB5344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C37C98A7-1683-4378-837A-7B520C67B58C}"/>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A862CC8-3356-4529-90B9-19D42A99FD9B}"/>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7901FA0-3DA2-414B-8D34-C536FF6AAFC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167DB7DA-3F51-459F-992B-C23A637833BE}"/>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CEA8A6A-FAEE-4053-B1C3-99F05B9AD94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97D8BEDA-523E-459C-B002-7A62B47AD195}"/>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3E3A3-819E-4211-BE59-692706021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0E99EB-3E5A-4706-97FD-E96B9CBB0C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DA3C66-353F-4DB1-AFF2-6B58F85C8A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0A4B13-2EAE-47A6-97F4-E7204A45F8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69565A-4B31-4E40-83CB-8960C1FB20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8D6993FD-DA5A-44FA-81EC-3E81A18703B0}"/>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7AA9C376-BF7B-475C-B009-ADAD007FA22A}"/>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5EA1DF50-EE07-47F0-8690-462B34FA0784}"/>
            </a:ext>
          </a:extLst>
        </xdr:cNvPr>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A2FC8161-ADE2-410D-B04C-B5DE9399CDA0}"/>
            </a:ext>
          </a:extLst>
        </xdr:cNvPr>
        <xdr:cNvCxnSpPr/>
      </xdr:nvCxnSpPr>
      <xdr:spPr>
        <a:xfrm>
          <a:off x="3797300" y="64446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a16="http://schemas.microsoft.com/office/drawing/2014/main" id="{2CCDCCE6-024E-43DE-BF25-41EB59CE70B7}"/>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7EC56EBF-D323-4614-9D30-58E41B6713BC}"/>
            </a:ext>
          </a:extLst>
        </xdr:cNvPr>
        <xdr:cNvCxnSpPr/>
      </xdr:nvCxnSpPr>
      <xdr:spPr>
        <a:xfrm>
          <a:off x="2908300" y="63722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9" name="楕円 78">
          <a:extLst>
            <a:ext uri="{FF2B5EF4-FFF2-40B4-BE49-F238E27FC236}">
              <a16:creationId xmlns:a16="http://schemas.microsoft.com/office/drawing/2014/main" id="{A3DF68FF-0F2E-4344-8F48-839427B21781}"/>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0BA3AD30-FB6F-4E4E-A9EB-0F0715AF07D4}"/>
            </a:ext>
          </a:extLst>
        </xdr:cNvPr>
        <xdr:cNvCxnSpPr/>
      </xdr:nvCxnSpPr>
      <xdr:spPr>
        <a:xfrm flipV="1">
          <a:off x="2019300" y="6372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9AAE9381-7D4C-4356-8AE6-44E8BF8B9F48}"/>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1CDBCD6F-7B1E-40B6-B863-2939004C47E8}"/>
            </a:ext>
          </a:extLst>
        </xdr:cNvPr>
        <xdr:cNvCxnSpPr/>
      </xdr:nvCxnSpPr>
      <xdr:spPr>
        <a:xfrm>
          <a:off x="1130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F2DC3371-6630-4027-849F-33412ED2FF2B}"/>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D5F1EDDC-9C62-420C-AE11-ED9845C91B3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44B201FF-CB5B-417A-8141-F085150199D3}"/>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id="{D8AAB0F8-C0F1-4CD5-AFBA-1A06EECD194B}"/>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CFF583F-F78F-49E4-ADD1-D0784B158907}"/>
            </a:ext>
          </a:extLst>
        </xdr:cNvPr>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39417A2E-C5A9-4B35-A909-8ECC1E40069C}"/>
            </a:ext>
          </a:extLst>
        </xdr:cNvPr>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id="{604C0B3D-49E3-4A71-81A0-7DCB1EA80BCC}"/>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FF464474-0575-4203-88DE-D77A0ED332B4}"/>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7564CE-EC41-4496-B0C7-6257D57567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C38DBF-B6A9-4336-8D22-1463BF4710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E7671D-0D84-43F4-8E13-8C9174BDA7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829824-79A0-4522-B761-A1001B6D57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7AB4AB-B43F-463E-B745-EA08F343CE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274621-BBF8-4559-A4A4-BC640C6865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EA6DD1-7C9F-4F23-8DE4-5825A14E4B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6A94C0-493E-47C9-AD57-5FEEF682FE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9FE1C4-FD11-4192-88CC-6C27A27607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B3AE09-C5E2-49F4-AC21-BBE3E868F7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3E03665-A6B6-4BBA-8C02-BBBE9ED3A8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2B5949F-D240-4D8B-9DB2-3E7B7F00B6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1ECCD10-E523-4A95-8EC1-4DA89D0DD5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6C17B39-8F71-4C26-93E1-72FD7E94681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0B19147-6009-41A0-B14C-1F820A4BD9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0D5EF48-C654-4C8C-BE20-9FA4BBA1A0C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84BC49-E0B8-4333-8A65-87400CC26A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4F90A8A-6AB1-48CA-BA52-2E5ED0A34E3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44AF8B-41B2-4E38-A83A-5E81A968DF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254A307-6CDE-40F4-9204-8C938C66BC1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BB8283-BB1F-4DC6-B1B9-7CCE488C0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77AB5031-0481-4BBE-8DE0-EF01C003B6E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AF7880B-100B-4ED0-B759-2811F944BC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9E6819CC-A275-4AB6-8DC7-0A77C0C692E1}"/>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A892E1D-F89A-4CDC-BCD0-B6702E234A1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36775F00-DD38-4561-99DB-4C998D3BC613}"/>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F92F69B3-E9CC-485B-9E8D-1CDFA0191546}"/>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FF4D5BF9-C09E-4996-A34B-73099640EEB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81DF75E9-A1D9-4003-AB55-1326475E999A}"/>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18806E9-AB60-43A3-A29C-D9CD743561CC}"/>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4B2F4D9-3453-4B87-8696-57778D3426A3}"/>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4258E27-5620-431B-AB08-37CC673CF646}"/>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57CA17F2-B98B-44A3-AFE7-C332DD240757}"/>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41A2CF68-651E-4952-A923-FFEB41B96C50}"/>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F2A128-99C1-4034-BE21-5DDF67406B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2953F1-B272-46BF-99B6-DA48DA852E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ECD2C5-2E15-4D40-81F7-EC2F1C24A3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58DA64-668B-4893-AC92-FCA19E7EBD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B44F638-BCCE-4796-B1C9-7079538C01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61580</xdr:rowOff>
    </xdr:from>
    <xdr:to>
      <xdr:col>55</xdr:col>
      <xdr:colOff>50800</xdr:colOff>
      <xdr:row>41</xdr:row>
      <xdr:rowOff>163180</xdr:rowOff>
    </xdr:to>
    <xdr:sp macro="" textlink="">
      <xdr:nvSpPr>
        <xdr:cNvPr id="130" name="楕円 129">
          <a:extLst>
            <a:ext uri="{FF2B5EF4-FFF2-40B4-BE49-F238E27FC236}">
              <a16:creationId xmlns:a16="http://schemas.microsoft.com/office/drawing/2014/main" id="{EBDE2541-A419-4019-9479-7AB31743D59C}"/>
            </a:ext>
          </a:extLst>
        </xdr:cNvPr>
        <xdr:cNvSpPr/>
      </xdr:nvSpPr>
      <xdr:spPr>
        <a:xfrm>
          <a:off x="10426700" y="70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1ADBB556-2136-4856-A3B0-5E7072E4CB36}"/>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63695</xdr:rowOff>
    </xdr:from>
    <xdr:to>
      <xdr:col>50</xdr:col>
      <xdr:colOff>165100</xdr:colOff>
      <xdr:row>41</xdr:row>
      <xdr:rowOff>165295</xdr:rowOff>
    </xdr:to>
    <xdr:sp macro="" textlink="">
      <xdr:nvSpPr>
        <xdr:cNvPr id="132" name="楕円 131">
          <a:extLst>
            <a:ext uri="{FF2B5EF4-FFF2-40B4-BE49-F238E27FC236}">
              <a16:creationId xmlns:a16="http://schemas.microsoft.com/office/drawing/2014/main" id="{A9734DCE-5D16-4028-AD5F-3392A70880CB}"/>
            </a:ext>
          </a:extLst>
        </xdr:cNvPr>
        <xdr:cNvSpPr/>
      </xdr:nvSpPr>
      <xdr:spPr>
        <a:xfrm>
          <a:off x="9588500" y="70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112380</xdr:rowOff>
    </xdr:from>
    <xdr:to>
      <xdr:col>55</xdr:col>
      <xdr:colOff>0</xdr:colOff>
      <xdr:row>41</xdr:row>
      <xdr:rowOff>114495</xdr:rowOff>
    </xdr:to>
    <xdr:cxnSp macro="">
      <xdr:nvCxnSpPr>
        <xdr:cNvPr id="133" name="直線コネクタ 132">
          <a:extLst>
            <a:ext uri="{FF2B5EF4-FFF2-40B4-BE49-F238E27FC236}">
              <a16:creationId xmlns:a16="http://schemas.microsoft.com/office/drawing/2014/main" id="{0863FE47-7E79-46FB-9341-9868285CCB7C}"/>
            </a:ext>
          </a:extLst>
        </xdr:cNvPr>
        <xdr:cNvCxnSpPr/>
      </xdr:nvCxnSpPr>
      <xdr:spPr>
        <a:xfrm flipV="1">
          <a:off x="9639300" y="7141830"/>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65711</xdr:rowOff>
    </xdr:from>
    <xdr:to>
      <xdr:col>46</xdr:col>
      <xdr:colOff>38100</xdr:colOff>
      <xdr:row>41</xdr:row>
      <xdr:rowOff>167311</xdr:rowOff>
    </xdr:to>
    <xdr:sp macro="" textlink="">
      <xdr:nvSpPr>
        <xdr:cNvPr id="134" name="楕円 133">
          <a:extLst>
            <a:ext uri="{FF2B5EF4-FFF2-40B4-BE49-F238E27FC236}">
              <a16:creationId xmlns:a16="http://schemas.microsoft.com/office/drawing/2014/main" id="{B627F651-96DB-45B6-A64A-DBCEECE4A673}"/>
            </a:ext>
          </a:extLst>
        </xdr:cNvPr>
        <xdr:cNvSpPr/>
      </xdr:nvSpPr>
      <xdr:spPr>
        <a:xfrm>
          <a:off x="8699500" y="70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114495</xdr:rowOff>
    </xdr:from>
    <xdr:to>
      <xdr:col>50</xdr:col>
      <xdr:colOff>114300</xdr:colOff>
      <xdr:row>41</xdr:row>
      <xdr:rowOff>116511</xdr:rowOff>
    </xdr:to>
    <xdr:cxnSp macro="">
      <xdr:nvCxnSpPr>
        <xdr:cNvPr id="135" name="直線コネクタ 134">
          <a:extLst>
            <a:ext uri="{FF2B5EF4-FFF2-40B4-BE49-F238E27FC236}">
              <a16:creationId xmlns:a16="http://schemas.microsoft.com/office/drawing/2014/main" id="{62254AF5-C057-400A-A3F0-8F2285B7BA73}"/>
            </a:ext>
          </a:extLst>
        </xdr:cNvPr>
        <xdr:cNvCxnSpPr/>
      </xdr:nvCxnSpPr>
      <xdr:spPr>
        <a:xfrm flipV="1">
          <a:off x="8750300" y="7143945"/>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67534</xdr:rowOff>
    </xdr:from>
    <xdr:to>
      <xdr:col>41</xdr:col>
      <xdr:colOff>101600</xdr:colOff>
      <xdr:row>41</xdr:row>
      <xdr:rowOff>169134</xdr:rowOff>
    </xdr:to>
    <xdr:sp macro="" textlink="">
      <xdr:nvSpPr>
        <xdr:cNvPr id="136" name="楕円 135">
          <a:extLst>
            <a:ext uri="{FF2B5EF4-FFF2-40B4-BE49-F238E27FC236}">
              <a16:creationId xmlns:a16="http://schemas.microsoft.com/office/drawing/2014/main" id="{9022B7F4-7ECE-4B78-93FD-917EF5C6EC0E}"/>
            </a:ext>
          </a:extLst>
        </xdr:cNvPr>
        <xdr:cNvSpPr/>
      </xdr:nvSpPr>
      <xdr:spPr>
        <a:xfrm>
          <a:off x="7810500" y="70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116511</xdr:rowOff>
    </xdr:from>
    <xdr:to>
      <xdr:col>45</xdr:col>
      <xdr:colOff>177800</xdr:colOff>
      <xdr:row>41</xdr:row>
      <xdr:rowOff>118334</xdr:rowOff>
    </xdr:to>
    <xdr:cxnSp macro="">
      <xdr:nvCxnSpPr>
        <xdr:cNvPr id="137" name="直線コネクタ 136">
          <a:extLst>
            <a:ext uri="{FF2B5EF4-FFF2-40B4-BE49-F238E27FC236}">
              <a16:creationId xmlns:a16="http://schemas.microsoft.com/office/drawing/2014/main" id="{7A731187-9811-47D5-AAA9-26BBF49E19DA}"/>
            </a:ext>
          </a:extLst>
        </xdr:cNvPr>
        <xdr:cNvCxnSpPr/>
      </xdr:nvCxnSpPr>
      <xdr:spPr>
        <a:xfrm flipV="1">
          <a:off x="7861300" y="7145961"/>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69362</xdr:rowOff>
    </xdr:from>
    <xdr:to>
      <xdr:col>36</xdr:col>
      <xdr:colOff>165100</xdr:colOff>
      <xdr:row>41</xdr:row>
      <xdr:rowOff>170962</xdr:rowOff>
    </xdr:to>
    <xdr:sp macro="" textlink="">
      <xdr:nvSpPr>
        <xdr:cNvPr id="138" name="楕円 137">
          <a:extLst>
            <a:ext uri="{FF2B5EF4-FFF2-40B4-BE49-F238E27FC236}">
              <a16:creationId xmlns:a16="http://schemas.microsoft.com/office/drawing/2014/main" id="{1B8F8422-C619-4FD4-9BEB-6C2904EE8C5F}"/>
            </a:ext>
          </a:extLst>
        </xdr:cNvPr>
        <xdr:cNvSpPr/>
      </xdr:nvSpPr>
      <xdr:spPr>
        <a:xfrm>
          <a:off x="6921500" y="70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118334</xdr:rowOff>
    </xdr:from>
    <xdr:to>
      <xdr:col>41</xdr:col>
      <xdr:colOff>50800</xdr:colOff>
      <xdr:row>41</xdr:row>
      <xdr:rowOff>120162</xdr:rowOff>
    </xdr:to>
    <xdr:cxnSp macro="">
      <xdr:nvCxnSpPr>
        <xdr:cNvPr id="139" name="直線コネクタ 138">
          <a:extLst>
            <a:ext uri="{FF2B5EF4-FFF2-40B4-BE49-F238E27FC236}">
              <a16:creationId xmlns:a16="http://schemas.microsoft.com/office/drawing/2014/main" id="{2B9F77DA-F22B-4A32-912B-D4C3C6349495}"/>
            </a:ext>
          </a:extLst>
        </xdr:cNvPr>
        <xdr:cNvCxnSpPr/>
      </xdr:nvCxnSpPr>
      <xdr:spPr>
        <a:xfrm flipV="1">
          <a:off x="6972300" y="714778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B6A6A787-4E22-4D0E-BD05-79B396B6F1B4}"/>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A27A493-8E4E-4155-B688-3B977066C87F}"/>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2377A5E1-0A48-4569-91DF-D444473C9DC9}"/>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CD19E0BA-87C6-44D1-8436-99A2C69C2549}"/>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156422</xdr:rowOff>
    </xdr:from>
    <xdr:ext cx="534377" cy="259045"/>
    <xdr:sp macro="" textlink="">
      <xdr:nvSpPr>
        <xdr:cNvPr id="144" name="n_1mainValue【道路】&#10;一人当たり延長">
          <a:extLst>
            <a:ext uri="{FF2B5EF4-FFF2-40B4-BE49-F238E27FC236}">
              <a16:creationId xmlns:a16="http://schemas.microsoft.com/office/drawing/2014/main" id="{901A6353-3C5C-4274-8A93-258338FFDA59}"/>
            </a:ext>
          </a:extLst>
        </xdr:cNvPr>
        <xdr:cNvSpPr txBox="1"/>
      </xdr:nvSpPr>
      <xdr:spPr>
        <a:xfrm>
          <a:off x="9359411" y="71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158438</xdr:rowOff>
    </xdr:from>
    <xdr:ext cx="534377" cy="259045"/>
    <xdr:sp macro="" textlink="">
      <xdr:nvSpPr>
        <xdr:cNvPr id="145" name="n_2mainValue【道路】&#10;一人当たり延長">
          <a:extLst>
            <a:ext uri="{FF2B5EF4-FFF2-40B4-BE49-F238E27FC236}">
              <a16:creationId xmlns:a16="http://schemas.microsoft.com/office/drawing/2014/main" id="{D494C88A-F770-4DE3-81CA-F1F5F80822E8}"/>
            </a:ext>
          </a:extLst>
        </xdr:cNvPr>
        <xdr:cNvSpPr txBox="1"/>
      </xdr:nvSpPr>
      <xdr:spPr>
        <a:xfrm>
          <a:off x="8483111" y="71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14211</xdr:rowOff>
    </xdr:from>
    <xdr:ext cx="534377" cy="259045"/>
    <xdr:sp macro="" textlink="">
      <xdr:nvSpPr>
        <xdr:cNvPr id="146" name="n_3mainValue【道路】&#10;一人当たり延長">
          <a:extLst>
            <a:ext uri="{FF2B5EF4-FFF2-40B4-BE49-F238E27FC236}">
              <a16:creationId xmlns:a16="http://schemas.microsoft.com/office/drawing/2014/main" id="{FE27848B-4A34-407E-98FC-A828F556B790}"/>
            </a:ext>
          </a:extLst>
        </xdr:cNvPr>
        <xdr:cNvSpPr txBox="1"/>
      </xdr:nvSpPr>
      <xdr:spPr>
        <a:xfrm>
          <a:off x="7594111" y="68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16039</xdr:rowOff>
    </xdr:from>
    <xdr:ext cx="534377" cy="259045"/>
    <xdr:sp macro="" textlink="">
      <xdr:nvSpPr>
        <xdr:cNvPr id="147" name="n_4mainValue【道路】&#10;一人当たり延長">
          <a:extLst>
            <a:ext uri="{FF2B5EF4-FFF2-40B4-BE49-F238E27FC236}">
              <a16:creationId xmlns:a16="http://schemas.microsoft.com/office/drawing/2014/main" id="{B348DCE8-C4CE-446C-9437-AF4CA66EDD3C}"/>
            </a:ext>
          </a:extLst>
        </xdr:cNvPr>
        <xdr:cNvSpPr txBox="1"/>
      </xdr:nvSpPr>
      <xdr:spPr>
        <a:xfrm>
          <a:off x="6705111" y="68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B80C47-64E2-4B4F-AC48-5201F8295C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348D9C-5D86-4340-B208-A8C043572A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8749541-00FB-46C1-8128-35147AE05E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1DB952-8E91-4224-8DFA-276CDF0877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7B841C5-5539-4F54-9C91-E3CE6B6F32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4543C3-3076-4D3E-B276-5C047C9EA8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0338C22-42D3-41C7-80E8-F2E8DC6698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669870-A300-41A4-BAC4-BCE5F05AC4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8129DC-D739-4354-AAD5-18B7DE2E39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E957991-F6C8-479A-92C3-53D64E0E22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FEF476-4C7A-42CD-8532-7C2AF387A6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159D718-DAED-41C9-A13D-4669AE05CA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A20F2D6-5CF0-47DD-B96E-AF554F9E8C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148F9A7-E187-4B34-BEC1-293363289F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ABDCCEA-22C4-4F74-9ED7-867C29905D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4792AE-0857-4C6B-B900-35BCAC18E2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7EA6E38-D9B1-4668-83AB-AE9C0FB591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CAA25AF-4945-4E8E-9D53-E4139EB194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52D3C5-D941-4F69-81B8-01249C7728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4C2B54E-3D51-4058-B703-93B3C332A48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C15B35B-DDB8-4621-86E7-145C3ECE0D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088BC0A-3816-4773-BADD-26D951D64B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16280E4-C480-41F6-9E37-E59152A1EC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9AC7F7-F2FD-4410-8392-AA12B6AC9B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8771A3E-64EE-4FC6-8103-088145D684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34B1140A-2415-475E-B044-C6B5A90280D9}"/>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6AC59C8-86EB-4811-8F46-6F1B697E5CF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F1DD8235-9969-4D3A-9D36-D1574712644F}"/>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CA0B125-D898-4D3D-99C2-70A39250561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16452F73-18C9-4EAC-A3BA-BF5B8B25A14B}"/>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5E0A34D-6019-4A2B-B553-8693D84AD00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EB8A899D-278C-4C15-A374-7C771FBA7FE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BD67477-2A6B-4529-A2F3-8DEB38B347EE}"/>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576AE819-796D-4F22-9965-E4712621DDA1}"/>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23321F91-0EDA-467D-A536-170DAC4C6AE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228E825C-14E3-40CC-9753-06852E340C34}"/>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34CBE0-D711-4874-91ED-2E3BE4413C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7B6076-2A92-4E75-A88C-816BA13777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547ECD-FC37-4337-A684-970FF6B89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B6FF1F-018C-4EEC-9DF0-9CA40653CD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2BE72D-9A99-4EEF-AF3F-68A165FEA7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169635</xdr:rowOff>
    </xdr:from>
    <xdr:to>
      <xdr:col>24</xdr:col>
      <xdr:colOff>114300</xdr:colOff>
      <xdr:row>59</xdr:row>
      <xdr:rowOff>99785</xdr:rowOff>
    </xdr:to>
    <xdr:sp macro="" textlink="">
      <xdr:nvSpPr>
        <xdr:cNvPr id="189" name="楕円 188">
          <a:extLst>
            <a:ext uri="{FF2B5EF4-FFF2-40B4-BE49-F238E27FC236}">
              <a16:creationId xmlns:a16="http://schemas.microsoft.com/office/drawing/2014/main" id="{5562C4C8-447B-41B1-BFAA-C5504084DB60}"/>
            </a:ext>
          </a:extLst>
        </xdr:cNvPr>
        <xdr:cNvSpPr/>
      </xdr:nvSpPr>
      <xdr:spPr>
        <a:xfrm>
          <a:off x="45847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94F28AB-0837-4E30-866E-4CBF91B8B914}"/>
            </a:ext>
          </a:extLst>
        </xdr:cNvPr>
        <xdr:cNvSpPr txBox="1"/>
      </xdr:nvSpPr>
      <xdr:spPr>
        <a:xfrm>
          <a:off x="4673600" y="996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91" name="楕円 190">
          <a:extLst>
            <a:ext uri="{FF2B5EF4-FFF2-40B4-BE49-F238E27FC236}">
              <a16:creationId xmlns:a16="http://schemas.microsoft.com/office/drawing/2014/main" id="{1DBA4931-6C06-4A94-AB58-D14AC15A7669}"/>
            </a:ext>
          </a:extLst>
        </xdr:cNvPr>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48985</xdr:rowOff>
    </xdr:to>
    <xdr:cxnSp macro="">
      <xdr:nvCxnSpPr>
        <xdr:cNvPr id="192" name="直線コネクタ 191">
          <a:extLst>
            <a:ext uri="{FF2B5EF4-FFF2-40B4-BE49-F238E27FC236}">
              <a16:creationId xmlns:a16="http://schemas.microsoft.com/office/drawing/2014/main" id="{A18806B1-7D52-4FAA-B173-ADE58443C349}"/>
            </a:ext>
          </a:extLst>
        </xdr:cNvPr>
        <xdr:cNvCxnSpPr/>
      </xdr:nvCxnSpPr>
      <xdr:spPr>
        <a:xfrm>
          <a:off x="3797300" y="101384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3" name="楕円 192">
          <a:extLst>
            <a:ext uri="{FF2B5EF4-FFF2-40B4-BE49-F238E27FC236}">
              <a16:creationId xmlns:a16="http://schemas.microsoft.com/office/drawing/2014/main" id="{EFF71A4C-5F34-4AEC-9471-FF0DB8FF49D5}"/>
            </a:ext>
          </a:extLst>
        </xdr:cNvPr>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59</xdr:row>
      <xdr:rowOff>22860</xdr:rowOff>
    </xdr:to>
    <xdr:cxnSp macro="">
      <xdr:nvCxnSpPr>
        <xdr:cNvPr id="194" name="直線コネクタ 193">
          <a:extLst>
            <a:ext uri="{FF2B5EF4-FFF2-40B4-BE49-F238E27FC236}">
              <a16:creationId xmlns:a16="http://schemas.microsoft.com/office/drawing/2014/main" id="{47155601-8D99-4D3C-9640-67EB433979AD}"/>
            </a:ext>
          </a:extLst>
        </xdr:cNvPr>
        <xdr:cNvCxnSpPr/>
      </xdr:nvCxnSpPr>
      <xdr:spPr>
        <a:xfrm>
          <a:off x="2908300" y="100943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99423</xdr:rowOff>
    </xdr:from>
    <xdr:to>
      <xdr:col>10</xdr:col>
      <xdr:colOff>165100</xdr:colOff>
      <xdr:row>59</xdr:row>
      <xdr:rowOff>29573</xdr:rowOff>
    </xdr:to>
    <xdr:sp macro="" textlink="">
      <xdr:nvSpPr>
        <xdr:cNvPr id="195" name="楕円 194">
          <a:extLst>
            <a:ext uri="{FF2B5EF4-FFF2-40B4-BE49-F238E27FC236}">
              <a16:creationId xmlns:a16="http://schemas.microsoft.com/office/drawing/2014/main" id="{DF4330D4-9320-4BD2-8212-4C5CDD050AF5}"/>
            </a:ext>
          </a:extLst>
        </xdr:cNvPr>
        <xdr:cNvSpPr/>
      </xdr:nvSpPr>
      <xdr:spPr>
        <a:xfrm>
          <a:off x="1968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150223</xdr:rowOff>
    </xdr:from>
    <xdr:to>
      <xdr:col>15</xdr:col>
      <xdr:colOff>50800</xdr:colOff>
      <xdr:row>58</xdr:row>
      <xdr:rowOff>150223</xdr:rowOff>
    </xdr:to>
    <xdr:cxnSp macro="">
      <xdr:nvCxnSpPr>
        <xdr:cNvPr id="196" name="直線コネクタ 195">
          <a:extLst>
            <a:ext uri="{FF2B5EF4-FFF2-40B4-BE49-F238E27FC236}">
              <a16:creationId xmlns:a16="http://schemas.microsoft.com/office/drawing/2014/main" id="{5DD0E0EB-DFAD-4F7B-BA9B-2909AFC8C647}"/>
            </a:ext>
          </a:extLst>
        </xdr:cNvPr>
        <xdr:cNvCxnSpPr/>
      </xdr:nvCxnSpPr>
      <xdr:spPr>
        <a:xfrm>
          <a:off x="2019300" y="10094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7" name="楕円 196">
          <a:extLst>
            <a:ext uri="{FF2B5EF4-FFF2-40B4-BE49-F238E27FC236}">
              <a16:creationId xmlns:a16="http://schemas.microsoft.com/office/drawing/2014/main" id="{535172E6-A8A6-44EF-AFBD-583513F0E5DB}"/>
            </a:ext>
          </a:extLst>
        </xdr:cNvPr>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150223</xdr:rowOff>
    </xdr:to>
    <xdr:cxnSp macro="">
      <xdr:nvCxnSpPr>
        <xdr:cNvPr id="198" name="直線コネクタ 197">
          <a:extLst>
            <a:ext uri="{FF2B5EF4-FFF2-40B4-BE49-F238E27FC236}">
              <a16:creationId xmlns:a16="http://schemas.microsoft.com/office/drawing/2014/main" id="{1FF526F4-E30C-438F-82D4-73B63202D30F}"/>
            </a:ext>
          </a:extLst>
        </xdr:cNvPr>
        <xdr:cNvCxnSpPr/>
      </xdr:nvCxnSpPr>
      <xdr:spPr>
        <a:xfrm>
          <a:off x="1130300" y="100747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48BAAED-2256-43AD-BBB5-9810D639F96F}"/>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5AAC03A-5072-4E07-BB59-782FF0F1794C}"/>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0C3D3C8-FFE3-4A26-8140-1AF2E68B20C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F1F05B6-CFC9-491B-9A1A-765F8E75A031}"/>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CD1E281-92D9-4DAC-A45A-B52DFFB1E738}"/>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F206E6F-A5DF-412E-BF09-E095DE6FC7AC}"/>
            </a:ext>
          </a:extLst>
        </xdr:cNvPr>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7A413DE-2659-4598-9414-26BE44366769}"/>
            </a:ext>
          </a:extLst>
        </xdr:cNvPr>
        <xdr:cNvSpPr txBox="1"/>
      </xdr:nvSpPr>
      <xdr:spPr>
        <a:xfrm>
          <a:off x="1816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6F5ED8-E434-4182-A33E-A541B2E6B858}"/>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033696A-F598-4890-B4FE-1AE7B907D9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BDE0102-33C0-45F9-BEB0-7C5A5A7108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935B34-8218-4FF5-BE7F-926B687F19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6E0EA8A-F4EA-4C92-A1F4-DE7922D18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4B3F4B-6902-40B6-912A-EE25E239C9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667F7DE-E947-4747-A405-828566DBA4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4B0D10-D9F5-49D4-8C86-90A1FB862D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3A17120-EE97-48F1-BAE3-764044E7F7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32DFBB-49C5-447A-8C3C-2B457871BE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C99C20-3F2F-495C-B7F4-7D2341D020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243A5E3-510C-4BCD-984D-AC342AD755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F816D9-0DF6-4476-B837-65094F8ECF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D12916-B07B-4D77-971C-CA14A9A46F1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6880A8B-3D90-42B2-8E02-9DC4D6FE267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67412C-CA9C-4E4E-A7DE-8B6CBEE1B4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28ED9E7-81B9-460B-9A97-023F0F3F86C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8B0CBD9-34D4-4843-AE78-3230DC5D89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0D4F643-F16F-463D-B4A5-9F0FE25409F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423B283-4219-4190-BA8A-6F69FAFBCA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2BE0D17-6D50-4C53-9EC7-26386ECE58E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9A5B7D-06B4-47D4-A492-A33A7E95F9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8AD4B22-558F-450C-819D-394956337B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89F35B-5D22-4447-B93A-D8DE47357E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9EDC83A6-1EEF-4BB5-9331-440019C31BC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569A0E7-49DA-4B44-8A1C-918352D6950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BE856025-51BC-4572-AB63-D807C806256C}"/>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81C37-EE2D-468F-9B82-CBF164703391}"/>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60C2BD87-9731-4DBC-9A69-02B20AD1CE23}"/>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816856D-AE27-4417-A721-B67A1ABEE7BA}"/>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D860513-9F76-45D1-A5E3-CD325FF6C279}"/>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BE35B51-055B-41BF-9176-3CCC57C65CE8}"/>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CFFA588-0725-4CFD-92C8-BD58FB1AC00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CE1855DC-0CA2-499C-9498-FB06D126ECE7}"/>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C81A3717-7608-467A-8E14-0F20F7C80A38}"/>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330672-609F-49EF-9047-057B66FA0F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45C939-B8C8-4491-BC71-4B94610E10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F2E97E-14FA-49F7-AB72-2CFB22CB16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0334F6-5C02-4A84-9557-C0C3AEB954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D0E8E3-D559-4662-809E-71ADBF18D4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123264</xdr:rowOff>
    </xdr:from>
    <xdr:to>
      <xdr:col>55</xdr:col>
      <xdr:colOff>50800</xdr:colOff>
      <xdr:row>64</xdr:row>
      <xdr:rowOff>53414</xdr:rowOff>
    </xdr:to>
    <xdr:sp macro="" textlink="">
      <xdr:nvSpPr>
        <xdr:cNvPr id="246" name="楕円 245">
          <a:extLst>
            <a:ext uri="{FF2B5EF4-FFF2-40B4-BE49-F238E27FC236}">
              <a16:creationId xmlns:a16="http://schemas.microsoft.com/office/drawing/2014/main" id="{4CCCD957-8A7E-4D95-AFF6-BE595785FBF2}"/>
            </a:ext>
          </a:extLst>
        </xdr:cNvPr>
        <xdr:cNvSpPr/>
      </xdr:nvSpPr>
      <xdr:spPr>
        <a:xfrm>
          <a:off x="10426700" y="109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D4DB79C-15AF-4EDB-9EBA-2BF852E4A03A}"/>
            </a:ext>
          </a:extLst>
        </xdr:cNvPr>
        <xdr:cNvSpPr txBox="1"/>
      </xdr:nvSpPr>
      <xdr:spPr>
        <a:xfrm>
          <a:off x="10515600" y="1083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124993</xdr:rowOff>
    </xdr:from>
    <xdr:to>
      <xdr:col>50</xdr:col>
      <xdr:colOff>165100</xdr:colOff>
      <xdr:row>64</xdr:row>
      <xdr:rowOff>55143</xdr:rowOff>
    </xdr:to>
    <xdr:sp macro="" textlink="">
      <xdr:nvSpPr>
        <xdr:cNvPr id="248" name="楕円 247">
          <a:extLst>
            <a:ext uri="{FF2B5EF4-FFF2-40B4-BE49-F238E27FC236}">
              <a16:creationId xmlns:a16="http://schemas.microsoft.com/office/drawing/2014/main" id="{ADAF8B25-232F-4EEC-B535-79167078DF6E}"/>
            </a:ext>
          </a:extLst>
        </xdr:cNvPr>
        <xdr:cNvSpPr/>
      </xdr:nvSpPr>
      <xdr:spPr>
        <a:xfrm>
          <a:off x="9588500" y="109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2614</xdr:rowOff>
    </xdr:from>
    <xdr:to>
      <xdr:col>55</xdr:col>
      <xdr:colOff>0</xdr:colOff>
      <xdr:row>64</xdr:row>
      <xdr:rowOff>4343</xdr:rowOff>
    </xdr:to>
    <xdr:cxnSp macro="">
      <xdr:nvCxnSpPr>
        <xdr:cNvPr id="249" name="直線コネクタ 248">
          <a:extLst>
            <a:ext uri="{FF2B5EF4-FFF2-40B4-BE49-F238E27FC236}">
              <a16:creationId xmlns:a16="http://schemas.microsoft.com/office/drawing/2014/main" id="{D3C1BC44-027C-4B2F-843C-FD9B6A6C287C}"/>
            </a:ext>
          </a:extLst>
        </xdr:cNvPr>
        <xdr:cNvCxnSpPr/>
      </xdr:nvCxnSpPr>
      <xdr:spPr>
        <a:xfrm flipV="1">
          <a:off x="9639300" y="10975414"/>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127659</xdr:rowOff>
    </xdr:from>
    <xdr:to>
      <xdr:col>46</xdr:col>
      <xdr:colOff>38100</xdr:colOff>
      <xdr:row>64</xdr:row>
      <xdr:rowOff>57809</xdr:rowOff>
    </xdr:to>
    <xdr:sp macro="" textlink="">
      <xdr:nvSpPr>
        <xdr:cNvPr id="250" name="楕円 249">
          <a:extLst>
            <a:ext uri="{FF2B5EF4-FFF2-40B4-BE49-F238E27FC236}">
              <a16:creationId xmlns:a16="http://schemas.microsoft.com/office/drawing/2014/main" id="{10884B92-06B0-453A-9835-231DC185E76B}"/>
            </a:ext>
          </a:extLst>
        </xdr:cNvPr>
        <xdr:cNvSpPr/>
      </xdr:nvSpPr>
      <xdr:spPr>
        <a:xfrm>
          <a:off x="8699500" y="109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4343</xdr:rowOff>
    </xdr:from>
    <xdr:to>
      <xdr:col>50</xdr:col>
      <xdr:colOff>114300</xdr:colOff>
      <xdr:row>64</xdr:row>
      <xdr:rowOff>7009</xdr:rowOff>
    </xdr:to>
    <xdr:cxnSp macro="">
      <xdr:nvCxnSpPr>
        <xdr:cNvPr id="251" name="直線コネクタ 250">
          <a:extLst>
            <a:ext uri="{FF2B5EF4-FFF2-40B4-BE49-F238E27FC236}">
              <a16:creationId xmlns:a16="http://schemas.microsoft.com/office/drawing/2014/main" id="{A3EE9960-B174-4C10-8DE8-CE056D97FF42}"/>
            </a:ext>
          </a:extLst>
        </xdr:cNvPr>
        <xdr:cNvCxnSpPr/>
      </xdr:nvCxnSpPr>
      <xdr:spPr>
        <a:xfrm flipV="1">
          <a:off x="8750300" y="1097714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129014</xdr:rowOff>
    </xdr:from>
    <xdr:to>
      <xdr:col>41</xdr:col>
      <xdr:colOff>101600</xdr:colOff>
      <xdr:row>64</xdr:row>
      <xdr:rowOff>59164</xdr:rowOff>
    </xdr:to>
    <xdr:sp macro="" textlink="">
      <xdr:nvSpPr>
        <xdr:cNvPr id="252" name="楕円 251">
          <a:extLst>
            <a:ext uri="{FF2B5EF4-FFF2-40B4-BE49-F238E27FC236}">
              <a16:creationId xmlns:a16="http://schemas.microsoft.com/office/drawing/2014/main" id="{1F66350D-3282-41FB-838D-827BF8084F5D}"/>
            </a:ext>
          </a:extLst>
        </xdr:cNvPr>
        <xdr:cNvSpPr/>
      </xdr:nvSpPr>
      <xdr:spPr>
        <a:xfrm>
          <a:off x="7810500" y="10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7009</xdr:rowOff>
    </xdr:from>
    <xdr:to>
      <xdr:col>45</xdr:col>
      <xdr:colOff>177800</xdr:colOff>
      <xdr:row>64</xdr:row>
      <xdr:rowOff>8364</xdr:rowOff>
    </xdr:to>
    <xdr:cxnSp macro="">
      <xdr:nvCxnSpPr>
        <xdr:cNvPr id="253" name="直線コネクタ 252">
          <a:extLst>
            <a:ext uri="{FF2B5EF4-FFF2-40B4-BE49-F238E27FC236}">
              <a16:creationId xmlns:a16="http://schemas.microsoft.com/office/drawing/2014/main" id="{14F21ADB-02E3-437A-AAB9-5AE57048732C}"/>
            </a:ext>
          </a:extLst>
        </xdr:cNvPr>
        <xdr:cNvCxnSpPr/>
      </xdr:nvCxnSpPr>
      <xdr:spPr>
        <a:xfrm flipV="1">
          <a:off x="7861300" y="1097980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130171</xdr:rowOff>
    </xdr:from>
    <xdr:to>
      <xdr:col>36</xdr:col>
      <xdr:colOff>165100</xdr:colOff>
      <xdr:row>64</xdr:row>
      <xdr:rowOff>60321</xdr:rowOff>
    </xdr:to>
    <xdr:sp macro="" textlink="">
      <xdr:nvSpPr>
        <xdr:cNvPr id="254" name="楕円 253">
          <a:extLst>
            <a:ext uri="{FF2B5EF4-FFF2-40B4-BE49-F238E27FC236}">
              <a16:creationId xmlns:a16="http://schemas.microsoft.com/office/drawing/2014/main" id="{C52966C0-6084-4564-9EBF-78E039446322}"/>
            </a:ext>
          </a:extLst>
        </xdr:cNvPr>
        <xdr:cNvSpPr/>
      </xdr:nvSpPr>
      <xdr:spPr>
        <a:xfrm>
          <a:off x="6921500" y="10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8364</xdr:rowOff>
    </xdr:from>
    <xdr:to>
      <xdr:col>41</xdr:col>
      <xdr:colOff>50800</xdr:colOff>
      <xdr:row>64</xdr:row>
      <xdr:rowOff>9521</xdr:rowOff>
    </xdr:to>
    <xdr:cxnSp macro="">
      <xdr:nvCxnSpPr>
        <xdr:cNvPr id="255" name="直線コネクタ 254">
          <a:extLst>
            <a:ext uri="{FF2B5EF4-FFF2-40B4-BE49-F238E27FC236}">
              <a16:creationId xmlns:a16="http://schemas.microsoft.com/office/drawing/2014/main" id="{1A7A577C-7FE1-455F-A6C4-332077879CAA}"/>
            </a:ext>
          </a:extLst>
        </xdr:cNvPr>
        <xdr:cNvCxnSpPr/>
      </xdr:nvCxnSpPr>
      <xdr:spPr>
        <a:xfrm flipV="1">
          <a:off x="6972300" y="10981164"/>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5CF4929-CAD8-4113-96D3-B47DAA01257F}"/>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B543643-3C26-4EC3-B1DA-5FFF7FF0FD92}"/>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8F56774-E858-4F97-9F20-54C747BEC1A6}"/>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2AD028C-C8C4-484D-BE27-53C6B7EA6AA7}"/>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46270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6FCD672-26A3-4291-B179-783DF900B04A}"/>
            </a:ext>
          </a:extLst>
        </xdr:cNvPr>
        <xdr:cNvSpPr txBox="1"/>
      </xdr:nvSpPr>
      <xdr:spPr>
        <a:xfrm>
          <a:off x="9327095" y="1101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48936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60B737C-60D1-4158-8292-BD3DF685F0EA}"/>
            </a:ext>
          </a:extLst>
        </xdr:cNvPr>
        <xdr:cNvSpPr txBox="1"/>
      </xdr:nvSpPr>
      <xdr:spPr>
        <a:xfrm>
          <a:off x="8450795" y="1102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50291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9EDA6B-81E0-4639-9DE0-C768024C2FD9}"/>
            </a:ext>
          </a:extLst>
        </xdr:cNvPr>
        <xdr:cNvSpPr txBox="1"/>
      </xdr:nvSpPr>
      <xdr:spPr>
        <a:xfrm>
          <a:off x="7561795" y="11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51448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E23E4BB-074E-49C4-B0FD-95FF43B1BB56}"/>
            </a:ext>
          </a:extLst>
        </xdr:cNvPr>
        <xdr:cNvSpPr txBox="1"/>
      </xdr:nvSpPr>
      <xdr:spPr>
        <a:xfrm>
          <a:off x="6672795" y="110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D1A3A3B-EB2D-492F-BAD3-60A5C7B6DD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71D02C-3D4D-4E1E-A3F8-68603A1D42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765C38-881D-45F0-BC7C-600877DBFE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D1D02BB-A1E3-4DA4-A64D-3B8FB9EE40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20A023-0F66-4969-9E4F-42DEA698AF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B5A343D-7BE0-4C76-8599-74A5EC131C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F68706-6677-4C38-A135-2ACE15066B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0C11314-F7C9-4B38-B366-5EE3E17D8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7E761A1-6576-476C-8724-7187F401CA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F833E8F-1EA6-4B2D-AA28-B6FD285494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637CC2-6444-4747-826E-B894E7A972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6E1B64F-79BD-4755-B508-1E07456016D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D4744C4-5817-494E-9A0F-4398A5C903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1E78974-50DB-49E3-88D6-2013D94588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4282A59-90F5-46EC-A19B-28CEDB49D5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135641B-2B49-4017-B463-F8483509BA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B0B681B-CD29-4060-A604-558AF50109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E92D1E-943D-4F2D-B2F5-EA000B61BB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0F682E7-4014-4E13-8D4D-DF8C2E59D7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32F56A-7F3A-4084-BA4B-790693B3A3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2F34BAD-D193-4333-B83C-7C742722A7F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D1ACFA-98BA-4B10-A9CD-F0BB489249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727D04-8E1D-424B-961C-9E21DCB4C0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07B328E-A4F5-4998-B15C-5EBF521D38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566B130-80C1-453F-9406-18CBA3359F1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F6C33D-5356-4EB3-A35C-734A25354A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1A2B35E-6270-4794-A34C-1E111901FD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61E214F-AB04-48BC-B3B8-4D774FF2A226}"/>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455C996-7DAD-4F8D-8411-7FB5885FB56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EFBBB3F-B78E-4F8C-B0C4-B3AC8E666584}"/>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20CBD55B-18B5-4FF7-BFB4-3FEEA8CA2D3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F7BB952A-69B2-4CB7-B7DF-6FE22B9E3B0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E17F1826-14CE-4B9F-9EC3-611392086C2A}"/>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32A0C30-6D9D-405E-AD40-6CAA2819EDA8}"/>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32DDC5BA-6427-42B2-BD70-60FB07632CB1}"/>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9A3F12-E977-4162-951A-DAB4B17F94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3AD774-7369-44F4-8E65-47F6E067A5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F680C5-3CC1-42DC-A59E-642503C374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CCA0C7-22E9-404F-AB42-6AAA462D68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13C920-267D-408E-ADEF-FAE54017EA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4AF47C71-0666-4C58-89BB-85B9160A3171}"/>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4FE7BA2-AA40-46A2-A4B2-94D944FADC0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6" name="楕円 305">
          <a:extLst>
            <a:ext uri="{FF2B5EF4-FFF2-40B4-BE49-F238E27FC236}">
              <a16:creationId xmlns:a16="http://schemas.microsoft.com/office/drawing/2014/main" id="{40ACCA89-4EAF-49A0-8B36-F5B30522BCA4}"/>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5E11A27A-0CB7-40C2-B966-95263FFB3D58}"/>
            </a:ext>
          </a:extLst>
        </xdr:cNvPr>
        <xdr:cNvCxnSpPr/>
      </xdr:nvCxnSpPr>
      <xdr:spPr>
        <a:xfrm>
          <a:off x="3797300" y="14218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8" name="楕円 307">
          <a:extLst>
            <a:ext uri="{FF2B5EF4-FFF2-40B4-BE49-F238E27FC236}">
              <a16:creationId xmlns:a16="http://schemas.microsoft.com/office/drawing/2014/main" id="{18DBF468-828B-4298-B759-5E1939F6312E}"/>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160020</xdr:rowOff>
    </xdr:to>
    <xdr:cxnSp macro="">
      <xdr:nvCxnSpPr>
        <xdr:cNvPr id="309" name="直線コネクタ 308">
          <a:extLst>
            <a:ext uri="{FF2B5EF4-FFF2-40B4-BE49-F238E27FC236}">
              <a16:creationId xmlns:a16="http://schemas.microsoft.com/office/drawing/2014/main" id="{F70CD6F2-A52F-4F8D-89AB-9477D60CB45B}"/>
            </a:ext>
          </a:extLst>
        </xdr:cNvPr>
        <xdr:cNvCxnSpPr/>
      </xdr:nvCxnSpPr>
      <xdr:spPr>
        <a:xfrm>
          <a:off x="2908300" y="1406842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0" name="楕円 309">
          <a:extLst>
            <a:ext uri="{FF2B5EF4-FFF2-40B4-BE49-F238E27FC236}">
              <a16:creationId xmlns:a16="http://schemas.microsoft.com/office/drawing/2014/main" id="{E6AC1EA6-4FF3-45BF-963E-A72D625C019B}"/>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80011</xdr:rowOff>
    </xdr:to>
    <xdr:cxnSp macro="">
      <xdr:nvCxnSpPr>
        <xdr:cNvPr id="311" name="直線コネクタ 310">
          <a:extLst>
            <a:ext uri="{FF2B5EF4-FFF2-40B4-BE49-F238E27FC236}">
              <a16:creationId xmlns:a16="http://schemas.microsoft.com/office/drawing/2014/main" id="{350A70EB-A160-47CB-A40F-5B5F3694CB20}"/>
            </a:ext>
          </a:extLst>
        </xdr:cNvPr>
        <xdr:cNvCxnSpPr/>
      </xdr:nvCxnSpPr>
      <xdr:spPr>
        <a:xfrm flipV="1">
          <a:off x="2019300" y="14068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2" name="楕円 311">
          <a:extLst>
            <a:ext uri="{FF2B5EF4-FFF2-40B4-BE49-F238E27FC236}">
              <a16:creationId xmlns:a16="http://schemas.microsoft.com/office/drawing/2014/main" id="{5479E13D-69C2-4BAB-81A8-8A7CA24A93CF}"/>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80011</xdr:rowOff>
    </xdr:to>
    <xdr:cxnSp macro="">
      <xdr:nvCxnSpPr>
        <xdr:cNvPr id="313" name="直線コネクタ 312">
          <a:extLst>
            <a:ext uri="{FF2B5EF4-FFF2-40B4-BE49-F238E27FC236}">
              <a16:creationId xmlns:a16="http://schemas.microsoft.com/office/drawing/2014/main" id="{5BB1A1BB-6F48-43E6-9D3D-4BE99F882E0C}"/>
            </a:ext>
          </a:extLst>
        </xdr:cNvPr>
        <xdr:cNvCxnSpPr/>
      </xdr:nvCxnSpPr>
      <xdr:spPr>
        <a:xfrm>
          <a:off x="1130300" y="14102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E3460BAF-C089-4393-89D1-2F41FF379D82}"/>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287FEA56-5508-4A96-9AA9-9DF037D8930A}"/>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50C73693-350D-4ED8-9120-FFCFFAA6356F}"/>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7" name="n_4aveValue【公営住宅】&#10;有形固定資産減価償却率">
          <a:extLst>
            <a:ext uri="{FF2B5EF4-FFF2-40B4-BE49-F238E27FC236}">
              <a16:creationId xmlns:a16="http://schemas.microsoft.com/office/drawing/2014/main" id="{03733836-0690-41E8-A93B-E3E492DA3DE8}"/>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55897</xdr:rowOff>
    </xdr:from>
    <xdr:ext cx="405111" cy="259045"/>
    <xdr:sp macro="" textlink="">
      <xdr:nvSpPr>
        <xdr:cNvPr id="318" name="n_1mainValue【公営住宅】&#10;有形固定資産減価償却率">
          <a:extLst>
            <a:ext uri="{FF2B5EF4-FFF2-40B4-BE49-F238E27FC236}">
              <a16:creationId xmlns:a16="http://schemas.microsoft.com/office/drawing/2014/main" id="{78C190A4-3E23-4B04-B709-FC92296CCE15}"/>
            </a:ext>
          </a:extLst>
        </xdr:cNvPr>
        <xdr:cNvSpPr txBox="1"/>
      </xdr:nvSpPr>
      <xdr:spPr>
        <a:xfrm>
          <a:off x="3582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9" name="n_2mainValue【公営住宅】&#10;有形固定資産減価償却率">
          <a:extLst>
            <a:ext uri="{FF2B5EF4-FFF2-40B4-BE49-F238E27FC236}">
              <a16:creationId xmlns:a16="http://schemas.microsoft.com/office/drawing/2014/main" id="{7EBA1EF0-94D8-43B8-9404-A9B6F156261E}"/>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B1241100-FF98-4D64-A9A2-93974F995BE0}"/>
            </a:ext>
          </a:extLst>
        </xdr:cNvPr>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730D5D48-8359-4E43-9673-CC57CD9D38EC}"/>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007DF57-2886-4C9E-AB83-1B4A8B29CA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04499B-8AB4-4667-8850-06217394CC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A197D37-24EF-40C9-87B4-F7C09FB788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544DAE7-4BA4-414A-9FDC-BCEE806A08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23E9B5-45DD-4C59-A4DE-8D6275D024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73FE9C7-AE9B-4BC1-AAF2-ED0C99D801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24123D-F477-4711-B286-5F31400AD0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7BAE0E-B944-446F-AC84-AF51336A0F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715C490-949A-4D97-B10A-597D1D1049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8890DB-E7D7-42D5-8807-ABB0A5CE93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002DAA3-FAB1-43E2-AA19-4B56C06179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35DEA47-EF01-49A9-9E2B-8EA7060338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AF7EF87-962F-477F-9411-C30850192C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4215B45-A7FC-4772-8F41-67E306557C5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A1DBC8C-E1B2-4DFD-BFA4-FD5100E948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889ACAF-8964-4690-AD53-08727FFBA80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81F660B-1772-4239-A7BE-C4FD9B4210C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73804CB-B989-4694-A27E-61CEAA3FC99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53314C3-49C8-40FD-8DD7-C831B47D8B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F895A1D7-60B3-4431-8F8B-123D0A12F23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60FF67E-2465-4450-90F0-AFE9AB70D5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12CF465-1170-4CD1-A87A-82E08EDB69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F16F24F-761F-4F11-A640-ABDE9F6AB0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D7EDDEA0-8D3E-4321-B3D5-FABF977B13E5}"/>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E82C4B73-82CD-4878-A8F9-F2C8106C0935}"/>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7757734D-0078-4C4D-AE85-AC9792988B38}"/>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283B1469-C07B-4486-AA84-BB69ED77DD6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253B03AD-B57F-42A5-9920-204776A3C336}"/>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FB396C3-6716-40AB-81D4-17376500CC24}"/>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818094-11A7-4717-A7EF-3287129F702E}"/>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175A7909-4B49-4CDE-AEF2-0288B27DB3D2}"/>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8F824C1-9867-4607-896F-7E458BA549AF}"/>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25585E7-CF7C-4D45-AA1F-A56EE782A9EF}"/>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C3BF1CEC-287E-4185-980F-7942EB9CF2C5}"/>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08F91B-F63B-4077-8E5D-98BD5ABE69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404E7C-7BDE-45AF-9AA2-81DD36372D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D47CF1-83D9-402E-B80B-C46165B3B2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6A09A7-18B3-4DB5-A487-4CC357230A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1668BC-5556-4EA8-8D91-7F0FC13393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166142</xdr:rowOff>
    </xdr:from>
    <xdr:to>
      <xdr:col>55</xdr:col>
      <xdr:colOff>50800</xdr:colOff>
      <xdr:row>86</xdr:row>
      <xdr:rowOff>96292</xdr:rowOff>
    </xdr:to>
    <xdr:sp macro="" textlink="">
      <xdr:nvSpPr>
        <xdr:cNvPr id="361" name="楕円 360">
          <a:extLst>
            <a:ext uri="{FF2B5EF4-FFF2-40B4-BE49-F238E27FC236}">
              <a16:creationId xmlns:a16="http://schemas.microsoft.com/office/drawing/2014/main" id="{DAFF3DD5-BFC4-4335-9610-529E6EB5C290}"/>
            </a:ext>
          </a:extLst>
        </xdr:cNvPr>
        <xdr:cNvSpPr/>
      </xdr:nvSpPr>
      <xdr:spPr>
        <a:xfrm>
          <a:off x="10426700" y="147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81069</xdr:rowOff>
    </xdr:from>
    <xdr:ext cx="469744" cy="259045"/>
    <xdr:sp macro="" textlink="">
      <xdr:nvSpPr>
        <xdr:cNvPr id="362" name="【公営住宅】&#10;一人当たり面積該当値テキスト">
          <a:extLst>
            <a:ext uri="{FF2B5EF4-FFF2-40B4-BE49-F238E27FC236}">
              <a16:creationId xmlns:a16="http://schemas.microsoft.com/office/drawing/2014/main" id="{6FFCA66B-288E-4306-9F03-7D6BA704F3D5}"/>
            </a:ext>
          </a:extLst>
        </xdr:cNvPr>
        <xdr:cNvSpPr txBox="1"/>
      </xdr:nvSpPr>
      <xdr:spPr>
        <a:xfrm>
          <a:off x="10515600" y="146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167666</xdr:rowOff>
    </xdr:from>
    <xdr:to>
      <xdr:col>50</xdr:col>
      <xdr:colOff>165100</xdr:colOff>
      <xdr:row>86</xdr:row>
      <xdr:rowOff>97816</xdr:rowOff>
    </xdr:to>
    <xdr:sp macro="" textlink="">
      <xdr:nvSpPr>
        <xdr:cNvPr id="363" name="楕円 362">
          <a:extLst>
            <a:ext uri="{FF2B5EF4-FFF2-40B4-BE49-F238E27FC236}">
              <a16:creationId xmlns:a16="http://schemas.microsoft.com/office/drawing/2014/main" id="{EBD45255-D865-4B4E-8677-4C31B20E0DB7}"/>
            </a:ext>
          </a:extLst>
        </xdr:cNvPr>
        <xdr:cNvSpPr/>
      </xdr:nvSpPr>
      <xdr:spPr>
        <a:xfrm>
          <a:off x="9588500" y="147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45492</xdr:rowOff>
    </xdr:from>
    <xdr:to>
      <xdr:col>55</xdr:col>
      <xdr:colOff>0</xdr:colOff>
      <xdr:row>86</xdr:row>
      <xdr:rowOff>47016</xdr:rowOff>
    </xdr:to>
    <xdr:cxnSp macro="">
      <xdr:nvCxnSpPr>
        <xdr:cNvPr id="364" name="直線コネクタ 363">
          <a:extLst>
            <a:ext uri="{FF2B5EF4-FFF2-40B4-BE49-F238E27FC236}">
              <a16:creationId xmlns:a16="http://schemas.microsoft.com/office/drawing/2014/main" id="{FA11E529-4E78-4A29-B947-F64405CEABD7}"/>
            </a:ext>
          </a:extLst>
        </xdr:cNvPr>
        <xdr:cNvCxnSpPr/>
      </xdr:nvCxnSpPr>
      <xdr:spPr>
        <a:xfrm flipV="1">
          <a:off x="9639300" y="147901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10694</xdr:rowOff>
    </xdr:from>
    <xdr:to>
      <xdr:col>46</xdr:col>
      <xdr:colOff>38100</xdr:colOff>
      <xdr:row>86</xdr:row>
      <xdr:rowOff>112294</xdr:rowOff>
    </xdr:to>
    <xdr:sp macro="" textlink="">
      <xdr:nvSpPr>
        <xdr:cNvPr id="365" name="楕円 364">
          <a:extLst>
            <a:ext uri="{FF2B5EF4-FFF2-40B4-BE49-F238E27FC236}">
              <a16:creationId xmlns:a16="http://schemas.microsoft.com/office/drawing/2014/main" id="{B78FCD96-7FD2-426E-82DB-5E6D8E803140}"/>
            </a:ext>
          </a:extLst>
        </xdr:cNvPr>
        <xdr:cNvSpPr/>
      </xdr:nvSpPr>
      <xdr:spPr>
        <a:xfrm>
          <a:off x="8699500" y="147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47016</xdr:rowOff>
    </xdr:from>
    <xdr:to>
      <xdr:col>50</xdr:col>
      <xdr:colOff>114300</xdr:colOff>
      <xdr:row>86</xdr:row>
      <xdr:rowOff>61494</xdr:rowOff>
    </xdr:to>
    <xdr:cxnSp macro="">
      <xdr:nvCxnSpPr>
        <xdr:cNvPr id="366" name="直線コネクタ 365">
          <a:extLst>
            <a:ext uri="{FF2B5EF4-FFF2-40B4-BE49-F238E27FC236}">
              <a16:creationId xmlns:a16="http://schemas.microsoft.com/office/drawing/2014/main" id="{6FFF5DD5-1D60-428A-AF50-29EBFC9CA0A7}"/>
            </a:ext>
          </a:extLst>
        </xdr:cNvPr>
        <xdr:cNvCxnSpPr/>
      </xdr:nvCxnSpPr>
      <xdr:spPr>
        <a:xfrm flipV="1">
          <a:off x="8750300" y="147917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168884</xdr:rowOff>
    </xdr:from>
    <xdr:to>
      <xdr:col>41</xdr:col>
      <xdr:colOff>101600</xdr:colOff>
      <xdr:row>86</xdr:row>
      <xdr:rowOff>99034</xdr:rowOff>
    </xdr:to>
    <xdr:sp macro="" textlink="">
      <xdr:nvSpPr>
        <xdr:cNvPr id="367" name="楕円 366">
          <a:extLst>
            <a:ext uri="{FF2B5EF4-FFF2-40B4-BE49-F238E27FC236}">
              <a16:creationId xmlns:a16="http://schemas.microsoft.com/office/drawing/2014/main" id="{77D8D307-6AF4-4A46-BC6E-AD6517DBF25E}"/>
            </a:ext>
          </a:extLst>
        </xdr:cNvPr>
        <xdr:cNvSpPr/>
      </xdr:nvSpPr>
      <xdr:spPr>
        <a:xfrm>
          <a:off x="7810500" y="147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48234</xdr:rowOff>
    </xdr:from>
    <xdr:to>
      <xdr:col>45</xdr:col>
      <xdr:colOff>177800</xdr:colOff>
      <xdr:row>86</xdr:row>
      <xdr:rowOff>61494</xdr:rowOff>
    </xdr:to>
    <xdr:cxnSp macro="">
      <xdr:nvCxnSpPr>
        <xdr:cNvPr id="368" name="直線コネクタ 367">
          <a:extLst>
            <a:ext uri="{FF2B5EF4-FFF2-40B4-BE49-F238E27FC236}">
              <a16:creationId xmlns:a16="http://schemas.microsoft.com/office/drawing/2014/main" id="{F27C8E73-8E88-44BE-987C-CB8C70E10EA9}"/>
            </a:ext>
          </a:extLst>
        </xdr:cNvPr>
        <xdr:cNvCxnSpPr/>
      </xdr:nvCxnSpPr>
      <xdr:spPr>
        <a:xfrm>
          <a:off x="7861300" y="14792934"/>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170256</xdr:rowOff>
    </xdr:from>
    <xdr:to>
      <xdr:col>36</xdr:col>
      <xdr:colOff>165100</xdr:colOff>
      <xdr:row>86</xdr:row>
      <xdr:rowOff>100406</xdr:rowOff>
    </xdr:to>
    <xdr:sp macro="" textlink="">
      <xdr:nvSpPr>
        <xdr:cNvPr id="369" name="楕円 368">
          <a:extLst>
            <a:ext uri="{FF2B5EF4-FFF2-40B4-BE49-F238E27FC236}">
              <a16:creationId xmlns:a16="http://schemas.microsoft.com/office/drawing/2014/main" id="{E6A78EBA-3813-4C8E-A8F6-462AE9B43F4E}"/>
            </a:ext>
          </a:extLst>
        </xdr:cNvPr>
        <xdr:cNvSpPr/>
      </xdr:nvSpPr>
      <xdr:spPr>
        <a:xfrm>
          <a:off x="6921500" y="147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48234</xdr:rowOff>
    </xdr:from>
    <xdr:to>
      <xdr:col>41</xdr:col>
      <xdr:colOff>50800</xdr:colOff>
      <xdr:row>86</xdr:row>
      <xdr:rowOff>49606</xdr:rowOff>
    </xdr:to>
    <xdr:cxnSp macro="">
      <xdr:nvCxnSpPr>
        <xdr:cNvPr id="370" name="直線コネクタ 369">
          <a:extLst>
            <a:ext uri="{FF2B5EF4-FFF2-40B4-BE49-F238E27FC236}">
              <a16:creationId xmlns:a16="http://schemas.microsoft.com/office/drawing/2014/main" id="{D89BD334-1DE8-4F6C-AF34-C15CE81348C6}"/>
            </a:ext>
          </a:extLst>
        </xdr:cNvPr>
        <xdr:cNvCxnSpPr/>
      </xdr:nvCxnSpPr>
      <xdr:spPr>
        <a:xfrm flipV="1">
          <a:off x="6972300" y="147929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348142DC-1FBF-48D6-A651-E49BFC595F0F}"/>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CB549A6C-8807-4D9B-885E-8BA6C872AA1A}"/>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B3BD5DE1-F38C-4FBD-BC2B-FF04821B20D1}"/>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31818</xdr:rowOff>
    </xdr:from>
    <xdr:ext cx="469744" cy="259045"/>
    <xdr:sp macro="" textlink="">
      <xdr:nvSpPr>
        <xdr:cNvPr id="374" name="n_4aveValue【公営住宅】&#10;一人当たり面積">
          <a:extLst>
            <a:ext uri="{FF2B5EF4-FFF2-40B4-BE49-F238E27FC236}">
              <a16:creationId xmlns:a16="http://schemas.microsoft.com/office/drawing/2014/main" id="{2F3686CE-E598-4073-9BD6-BB4952CDFF33}"/>
            </a:ext>
          </a:extLst>
        </xdr:cNvPr>
        <xdr:cNvSpPr txBox="1"/>
      </xdr:nvSpPr>
      <xdr:spPr>
        <a:xfrm>
          <a:off x="6737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88943</xdr:rowOff>
    </xdr:from>
    <xdr:ext cx="469744" cy="259045"/>
    <xdr:sp macro="" textlink="">
      <xdr:nvSpPr>
        <xdr:cNvPr id="375" name="n_1mainValue【公営住宅】&#10;一人当たり面積">
          <a:extLst>
            <a:ext uri="{FF2B5EF4-FFF2-40B4-BE49-F238E27FC236}">
              <a16:creationId xmlns:a16="http://schemas.microsoft.com/office/drawing/2014/main" id="{22CC5641-B4DB-41EF-BA30-F7E11ACDDA41}"/>
            </a:ext>
          </a:extLst>
        </xdr:cNvPr>
        <xdr:cNvSpPr txBox="1"/>
      </xdr:nvSpPr>
      <xdr:spPr>
        <a:xfrm>
          <a:off x="9391727" y="148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103421</xdr:rowOff>
    </xdr:from>
    <xdr:ext cx="469744" cy="259045"/>
    <xdr:sp macro="" textlink="">
      <xdr:nvSpPr>
        <xdr:cNvPr id="376" name="n_2mainValue【公営住宅】&#10;一人当たり面積">
          <a:extLst>
            <a:ext uri="{FF2B5EF4-FFF2-40B4-BE49-F238E27FC236}">
              <a16:creationId xmlns:a16="http://schemas.microsoft.com/office/drawing/2014/main" id="{A035FD4F-0B42-4EDC-AF6C-B3E3C81F8B0A}"/>
            </a:ext>
          </a:extLst>
        </xdr:cNvPr>
        <xdr:cNvSpPr txBox="1"/>
      </xdr:nvSpPr>
      <xdr:spPr>
        <a:xfrm>
          <a:off x="8515427" y="148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90161</xdr:rowOff>
    </xdr:from>
    <xdr:ext cx="469744" cy="259045"/>
    <xdr:sp macro="" textlink="">
      <xdr:nvSpPr>
        <xdr:cNvPr id="377" name="n_3mainValue【公営住宅】&#10;一人当たり面積">
          <a:extLst>
            <a:ext uri="{FF2B5EF4-FFF2-40B4-BE49-F238E27FC236}">
              <a16:creationId xmlns:a16="http://schemas.microsoft.com/office/drawing/2014/main" id="{01914D35-3E97-45C9-AE87-6E9757F4332C}"/>
            </a:ext>
          </a:extLst>
        </xdr:cNvPr>
        <xdr:cNvSpPr txBox="1"/>
      </xdr:nvSpPr>
      <xdr:spPr>
        <a:xfrm>
          <a:off x="7626427" y="148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91533</xdr:rowOff>
    </xdr:from>
    <xdr:ext cx="469744" cy="259045"/>
    <xdr:sp macro="" textlink="">
      <xdr:nvSpPr>
        <xdr:cNvPr id="378" name="n_4mainValue【公営住宅】&#10;一人当たり面積">
          <a:extLst>
            <a:ext uri="{FF2B5EF4-FFF2-40B4-BE49-F238E27FC236}">
              <a16:creationId xmlns:a16="http://schemas.microsoft.com/office/drawing/2014/main" id="{9397BFEB-C4FD-48FA-A383-1F3A444AD5CF}"/>
            </a:ext>
          </a:extLst>
        </xdr:cNvPr>
        <xdr:cNvSpPr txBox="1"/>
      </xdr:nvSpPr>
      <xdr:spPr>
        <a:xfrm>
          <a:off x="6737427" y="1483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4CEC9B4-3603-42CC-8A77-4E3DF9B96E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3D37B74-4A45-46AC-AB67-0E3F33E865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5A8F93F-1282-41D8-A4BD-BFC2C902D8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A39EE07-74D4-4759-82A3-7B8F3324B6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3B2DEE-4BD3-4513-A752-29E4D058C1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62CB807-77C8-40B2-A151-53A5D461B1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379B74B-D60E-429B-A38F-2BD2343D77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0319D3D-387B-44CF-8807-90C563F30C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BF31268-4D9A-41BA-AD28-D05FA9D2AF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821BDDD-4F86-4C2F-8474-218B103A3E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F87DEA7-E60D-4DEF-A488-3A3D907EC2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1AB70FB-C537-433B-9994-80F3B5775D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C3C37B9-620B-4B5A-9D36-FA4E3B6F12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690861E-FC47-4243-B18F-8BBFD10312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D9DC351-4B0D-4470-974B-804880962F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835A04A-A01D-4CC1-AFF0-0E14AAB40B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EA731A6-4FF7-4E5A-9666-BE1D7E7A25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3F40D4E-30CE-4DA0-853C-B89AC56369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6AD5CF-7ACA-4AFC-939D-CF5C6C69D9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7AD0B67-F541-4EE5-8B65-99C3B302AB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310E3AE-CAD8-434A-A7CF-4424965D5C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917B7E6-4DB6-467C-842A-3399FE4512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362B162-F9A8-4A02-98C5-C6EF00B84D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55F2659-F59B-48C4-A066-5BBC279748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EF17132-F97D-4E6D-9854-FEBC43D6D80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69BDCCC-418A-41FD-BC5B-01A0E46471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CD51888-EAE1-4DF1-8A88-BF5E7F1623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5DC4A02-1004-4E10-9C60-AA6BFF9EB1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6C84C2D-9859-4957-A226-BF9FF4A27D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BEC4C1A-68BE-494F-A51C-35AD4D8388F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905D6A0-F1F0-4EDB-B2EF-75C6491A8A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46E1C7B-225E-4C49-A0BB-CBFFCE261C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005C0CD-58D1-4202-93D9-90E87402F17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215B98F-A1AC-4510-B461-6824A1D89C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753E003-1D0F-4D06-99B3-7921E4F399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F0F79557-BE3B-4CF8-9102-FE6F70BD6A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DC7DA86-9018-45A0-8C77-13CF609BD9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3AD60F4-6763-4988-BAD5-0A2F88DCF3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7E09A83-7ECA-40DD-BBFF-8B3AC12A1C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F82C520-374D-4800-BAAB-FE185679D9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5928158-B4B0-4631-9F51-A84A99427C51}"/>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5019CEB0-46AE-4D18-B3C5-0152A23F30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D9D51CD-5C6E-42A3-95AF-959336B3CF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CEFDD67-4BB2-4E26-9610-4DBF967BBC5A}"/>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9F19D33D-420B-4000-8669-5F8BDE1EC579}"/>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9E29964-8577-452A-9AAA-9800718C9D46}"/>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2FD1E0BC-D337-4827-85F4-AACF4C19382E}"/>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A952425-C43C-4782-A18E-2D1CE1CE444F}"/>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186DF25A-03B2-4F71-82B3-1E89830104C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655C5052-AB0B-410B-97F8-C21394229A75}"/>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5607CE5E-46FA-4ADE-A550-2F7AD8C1B29E}"/>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ABA7737-5256-435B-BAF7-9C301CE37F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26E4362-98AB-4366-9D3E-32A67563B5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A42979D-47C2-4A80-9323-E86A8B5DC5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F5A576-EE4E-4CC4-B05B-77F12CF3E3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CBDF6B6-7A3C-4DE7-83E3-18E4B9522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35" name="楕円 434">
          <a:extLst>
            <a:ext uri="{FF2B5EF4-FFF2-40B4-BE49-F238E27FC236}">
              <a16:creationId xmlns:a16="http://schemas.microsoft.com/office/drawing/2014/main" id="{2F1A5182-AD24-4582-8DA6-245CD6530702}"/>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00F08E0-64F3-4D04-BDB3-79A290AE36C1}"/>
            </a:ext>
          </a:extLst>
        </xdr:cNvPr>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437" name="楕円 436">
          <a:extLst>
            <a:ext uri="{FF2B5EF4-FFF2-40B4-BE49-F238E27FC236}">
              <a16:creationId xmlns:a16="http://schemas.microsoft.com/office/drawing/2014/main" id="{E95E417A-0458-4E0F-B4C0-E21300B1E275}"/>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9525</xdr:rowOff>
    </xdr:to>
    <xdr:cxnSp macro="">
      <xdr:nvCxnSpPr>
        <xdr:cNvPr id="438" name="直線コネクタ 437">
          <a:extLst>
            <a:ext uri="{FF2B5EF4-FFF2-40B4-BE49-F238E27FC236}">
              <a16:creationId xmlns:a16="http://schemas.microsoft.com/office/drawing/2014/main" id="{25AAB5AF-B40A-4DCE-A958-398E6F76160D}"/>
            </a:ext>
          </a:extLst>
        </xdr:cNvPr>
        <xdr:cNvCxnSpPr/>
      </xdr:nvCxnSpPr>
      <xdr:spPr>
        <a:xfrm>
          <a:off x="15481300" y="64846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39" name="楕円 438">
          <a:extLst>
            <a:ext uri="{FF2B5EF4-FFF2-40B4-BE49-F238E27FC236}">
              <a16:creationId xmlns:a16="http://schemas.microsoft.com/office/drawing/2014/main" id="{67638544-DFBF-409A-B4C9-19C5885D27AC}"/>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140970</xdr:rowOff>
    </xdr:to>
    <xdr:cxnSp macro="">
      <xdr:nvCxnSpPr>
        <xdr:cNvPr id="440" name="直線コネクタ 439">
          <a:extLst>
            <a:ext uri="{FF2B5EF4-FFF2-40B4-BE49-F238E27FC236}">
              <a16:creationId xmlns:a16="http://schemas.microsoft.com/office/drawing/2014/main" id="{81021E5A-1B34-488B-84B7-5879AC8C0DDC}"/>
            </a:ext>
          </a:extLst>
        </xdr:cNvPr>
        <xdr:cNvCxnSpPr/>
      </xdr:nvCxnSpPr>
      <xdr:spPr>
        <a:xfrm>
          <a:off x="14592300" y="64141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41" name="楕円 440">
          <a:extLst>
            <a:ext uri="{FF2B5EF4-FFF2-40B4-BE49-F238E27FC236}">
              <a16:creationId xmlns:a16="http://schemas.microsoft.com/office/drawing/2014/main" id="{44411432-5539-4754-A19F-00643A70D0E3}"/>
            </a:ext>
          </a:extLst>
        </xdr:cNvPr>
        <xdr:cNvSpPr/>
      </xdr:nvSpPr>
      <xdr:spPr>
        <a:xfrm>
          <a:off x="13652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38</xdr:row>
      <xdr:rowOff>36195</xdr:rowOff>
    </xdr:to>
    <xdr:cxnSp macro="">
      <xdr:nvCxnSpPr>
        <xdr:cNvPr id="442" name="直線コネクタ 441">
          <a:extLst>
            <a:ext uri="{FF2B5EF4-FFF2-40B4-BE49-F238E27FC236}">
              <a16:creationId xmlns:a16="http://schemas.microsoft.com/office/drawing/2014/main" id="{AEB37AD1-ADA5-4B8E-9507-149DF9F335A9}"/>
            </a:ext>
          </a:extLst>
        </xdr:cNvPr>
        <xdr:cNvCxnSpPr/>
      </xdr:nvCxnSpPr>
      <xdr:spPr>
        <a:xfrm flipV="1">
          <a:off x="13703300" y="641413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443" name="楕円 442">
          <a:extLst>
            <a:ext uri="{FF2B5EF4-FFF2-40B4-BE49-F238E27FC236}">
              <a16:creationId xmlns:a16="http://schemas.microsoft.com/office/drawing/2014/main" id="{DE16C149-8DCA-4AD5-8217-B3D28F3645F0}"/>
            </a:ext>
          </a:extLst>
        </xdr:cNvPr>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36195</xdr:rowOff>
    </xdr:to>
    <xdr:cxnSp macro="">
      <xdr:nvCxnSpPr>
        <xdr:cNvPr id="444" name="直線コネクタ 443">
          <a:extLst>
            <a:ext uri="{FF2B5EF4-FFF2-40B4-BE49-F238E27FC236}">
              <a16:creationId xmlns:a16="http://schemas.microsoft.com/office/drawing/2014/main" id="{26830E33-7B73-461F-B1DC-FCF3E2849A5A}"/>
            </a:ext>
          </a:extLst>
        </xdr:cNvPr>
        <xdr:cNvCxnSpPr/>
      </xdr:nvCxnSpPr>
      <xdr:spPr>
        <a:xfrm>
          <a:off x="12814300" y="6547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7659268-AC0D-4E84-AD9E-F865A60E9F15}"/>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6322B62-BDFB-4065-82D0-626E7D39D61F}"/>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7063B89-FC05-4E38-ACFB-D16A8BA1A8FB}"/>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1018E53-D0AE-4315-897A-6E855D70BCCD}"/>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67C019C-CC2A-4876-B6D9-FEC9F7855559}"/>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3842ED4-ADE2-40E1-80F6-B53BA0B48BC3}"/>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2A80434-FE26-43D7-BCC8-CB4A170F8B90}"/>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74312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41ACEBF-95AC-46A0-B783-ADE3300487A7}"/>
            </a:ext>
          </a:extLst>
        </xdr:cNvPr>
        <xdr:cNvSpPr txBox="1"/>
      </xdr:nvSpPr>
      <xdr:spPr>
        <a:xfrm>
          <a:off x="12611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90B0262-FCD0-4D9A-B4F0-9C0E177D9E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66E2E3-CF56-4BA3-B973-5C3477754D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19E4849-3DF9-43F2-B9BA-7DC275A36D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0E01CF9-2268-4B84-A8BD-B018B8C280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1BB2421-6A0B-43C7-BE1F-3CDB2D8B78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A011E24-3F13-4771-BB56-31A9FE3263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FFEC1C8-449B-4B34-AD80-1BFC7866B5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E57129B-412B-4F45-A00B-2253DC95DF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F6E6E08-7E6B-4AF0-890A-66A61C3153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1F1BE63-2DA2-4D2D-A815-5A869B8679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2EDA0F7-C581-48ED-8AE5-289F9602B7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7D7C0D6-725E-494F-92FC-1A5ECEDF8D4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0B4A17C-314D-455C-AB2B-8791A1E20E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EE91C3F-4292-4DD1-BF82-1C5163DCE9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9C74F3A-E2E0-4C87-8D89-DBF2E57AB08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DE7B5D3-258D-4138-8F57-207E52F3F60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1C498F64-FEB8-409D-B439-336B004C258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430655A-BAD6-46FF-947E-F52BA0D436D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4294AD8-BAE3-4FCB-BEF6-229FCCD9AF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EAF63A9-31CD-46CA-878E-A4280BC21F7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317573E-126E-4FBD-8D0F-021D6F9289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E46CD6A-25AA-4F70-8234-38BA9D0D6A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A9F85C3-CE22-46BC-A15F-E9C57E1528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522A5E0B-033D-449B-B752-D0A6F907F8FB}"/>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3C1D913-40B5-4336-BC7C-A8B0C63C8926}"/>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B5E1CC70-CB04-4D65-9D65-3E341796A81B}"/>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0384755-4545-48AC-BEF7-7F21200B460D}"/>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DDD0EDB8-3822-4253-82D6-7798BFF4F84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75E8538-A63E-4551-9D97-C9521491BFED}"/>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80D9806A-DE38-4790-B66F-58BFBE042C77}"/>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E3F04C96-AAA9-47C2-8DBA-74419021B073}"/>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45EFC53F-E609-4F98-8EBF-E5D71F976DB1}"/>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7AD6F148-0DCD-4F52-9719-F42664865873}"/>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8CBC7AF6-4F91-4B50-8519-15B393EBB42A}"/>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1377983-2CCA-47C8-A933-1DA798C6B4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544303-2A19-4A06-86CB-6D0B874A22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23197CA-EBA7-4A2F-9D28-8D7330E31F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340C3D1-11E8-4F1A-8356-F56514455C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1A476D-E120-4DAE-B8E8-0585227AB8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92" name="楕円 491">
          <a:extLst>
            <a:ext uri="{FF2B5EF4-FFF2-40B4-BE49-F238E27FC236}">
              <a16:creationId xmlns:a16="http://schemas.microsoft.com/office/drawing/2014/main" id="{209A62CF-56DB-4886-8BCD-27DA515D1848}"/>
            </a:ext>
          </a:extLst>
        </xdr:cNvPr>
        <xdr:cNvSpPr/>
      </xdr:nvSpPr>
      <xdr:spPr>
        <a:xfrm>
          <a:off x="221107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98569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F401E59-B73F-4CDF-9619-B62567F58CF7}"/>
            </a:ext>
          </a:extLst>
        </xdr:cNvPr>
        <xdr:cNvSpPr txBox="1"/>
      </xdr:nvSpPr>
      <xdr:spPr>
        <a:xfrm>
          <a:off x="22199600"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84836</xdr:rowOff>
    </xdr:from>
    <xdr:to>
      <xdr:col>112</xdr:col>
      <xdr:colOff>38100</xdr:colOff>
      <xdr:row>40</xdr:row>
      <xdr:rowOff>14986</xdr:rowOff>
    </xdr:to>
    <xdr:sp macro="" textlink="">
      <xdr:nvSpPr>
        <xdr:cNvPr id="494" name="楕円 493">
          <a:extLst>
            <a:ext uri="{FF2B5EF4-FFF2-40B4-BE49-F238E27FC236}">
              <a16:creationId xmlns:a16="http://schemas.microsoft.com/office/drawing/2014/main" id="{DE54C2A2-B60D-498F-8DC0-329216C53B0D}"/>
            </a:ext>
          </a:extLst>
        </xdr:cNvPr>
        <xdr:cNvSpPr/>
      </xdr:nvSpPr>
      <xdr:spPr>
        <a:xfrm>
          <a:off x="21272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126492</xdr:rowOff>
    </xdr:from>
    <xdr:to>
      <xdr:col>116</xdr:col>
      <xdr:colOff>63500</xdr:colOff>
      <xdr:row>39</xdr:row>
      <xdr:rowOff>135636</xdr:rowOff>
    </xdr:to>
    <xdr:cxnSp macro="">
      <xdr:nvCxnSpPr>
        <xdr:cNvPr id="495" name="直線コネクタ 494">
          <a:extLst>
            <a:ext uri="{FF2B5EF4-FFF2-40B4-BE49-F238E27FC236}">
              <a16:creationId xmlns:a16="http://schemas.microsoft.com/office/drawing/2014/main" id="{5872E72A-52CD-45BB-8F35-148D23E54E84}"/>
            </a:ext>
          </a:extLst>
        </xdr:cNvPr>
        <xdr:cNvCxnSpPr/>
      </xdr:nvCxnSpPr>
      <xdr:spPr>
        <a:xfrm flipV="1">
          <a:off x="21323300" y="68130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496" name="楕円 495">
          <a:extLst>
            <a:ext uri="{FF2B5EF4-FFF2-40B4-BE49-F238E27FC236}">
              <a16:creationId xmlns:a16="http://schemas.microsoft.com/office/drawing/2014/main" id="{750DF3F9-9122-4B80-A999-045FF9680D7D}"/>
            </a:ext>
          </a:extLst>
        </xdr:cNvPr>
        <xdr:cNvSpPr/>
      </xdr:nvSpPr>
      <xdr:spPr>
        <a:xfrm>
          <a:off x="2038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135636</xdr:rowOff>
    </xdr:from>
    <xdr:to>
      <xdr:col>111</xdr:col>
      <xdr:colOff>177800</xdr:colOff>
      <xdr:row>39</xdr:row>
      <xdr:rowOff>144780</xdr:rowOff>
    </xdr:to>
    <xdr:cxnSp macro="">
      <xdr:nvCxnSpPr>
        <xdr:cNvPr id="497" name="直線コネクタ 496">
          <a:extLst>
            <a:ext uri="{FF2B5EF4-FFF2-40B4-BE49-F238E27FC236}">
              <a16:creationId xmlns:a16="http://schemas.microsoft.com/office/drawing/2014/main" id="{B59AF275-9074-43D3-B7D6-AC8F1B30541D}"/>
            </a:ext>
          </a:extLst>
        </xdr:cNvPr>
        <xdr:cNvCxnSpPr/>
      </xdr:nvCxnSpPr>
      <xdr:spPr>
        <a:xfrm flipV="1">
          <a:off x="20434300" y="68221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102362</xdr:rowOff>
    </xdr:from>
    <xdr:to>
      <xdr:col>102</xdr:col>
      <xdr:colOff>165100</xdr:colOff>
      <xdr:row>40</xdr:row>
      <xdr:rowOff>32512</xdr:rowOff>
    </xdr:to>
    <xdr:sp macro="" textlink="">
      <xdr:nvSpPr>
        <xdr:cNvPr id="498" name="楕円 497">
          <a:extLst>
            <a:ext uri="{FF2B5EF4-FFF2-40B4-BE49-F238E27FC236}">
              <a16:creationId xmlns:a16="http://schemas.microsoft.com/office/drawing/2014/main" id="{7C259709-AFD9-446D-AF93-8B9938BCFC19}"/>
            </a:ext>
          </a:extLst>
        </xdr:cNvPr>
        <xdr:cNvSpPr/>
      </xdr:nvSpPr>
      <xdr:spPr>
        <a:xfrm>
          <a:off x="19494500" y="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144780</xdr:rowOff>
    </xdr:from>
    <xdr:to>
      <xdr:col>107</xdr:col>
      <xdr:colOff>50800</xdr:colOff>
      <xdr:row>39</xdr:row>
      <xdr:rowOff>153162</xdr:rowOff>
    </xdr:to>
    <xdr:cxnSp macro="">
      <xdr:nvCxnSpPr>
        <xdr:cNvPr id="499" name="直線コネクタ 498">
          <a:extLst>
            <a:ext uri="{FF2B5EF4-FFF2-40B4-BE49-F238E27FC236}">
              <a16:creationId xmlns:a16="http://schemas.microsoft.com/office/drawing/2014/main" id="{56DB4534-A4C2-485B-93A9-649B95956869}"/>
            </a:ext>
          </a:extLst>
        </xdr:cNvPr>
        <xdr:cNvCxnSpPr/>
      </xdr:nvCxnSpPr>
      <xdr:spPr>
        <a:xfrm flipV="1">
          <a:off x="19545300" y="68313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500" name="楕円 499">
          <a:extLst>
            <a:ext uri="{FF2B5EF4-FFF2-40B4-BE49-F238E27FC236}">
              <a16:creationId xmlns:a16="http://schemas.microsoft.com/office/drawing/2014/main" id="{DEC02998-2CE0-4414-B24E-3B7A792D1BFA}"/>
            </a:ext>
          </a:extLst>
        </xdr:cNvPr>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153162</xdr:rowOff>
    </xdr:from>
    <xdr:to>
      <xdr:col>102</xdr:col>
      <xdr:colOff>114300</xdr:colOff>
      <xdr:row>39</xdr:row>
      <xdr:rowOff>160782</xdr:rowOff>
    </xdr:to>
    <xdr:cxnSp macro="">
      <xdr:nvCxnSpPr>
        <xdr:cNvPr id="501" name="直線コネクタ 500">
          <a:extLst>
            <a:ext uri="{FF2B5EF4-FFF2-40B4-BE49-F238E27FC236}">
              <a16:creationId xmlns:a16="http://schemas.microsoft.com/office/drawing/2014/main" id="{24FFDD98-1351-4C58-AA0D-375BAB4284AA}"/>
            </a:ext>
          </a:extLst>
        </xdr:cNvPr>
        <xdr:cNvCxnSpPr/>
      </xdr:nvCxnSpPr>
      <xdr:spPr>
        <a:xfrm flipV="1">
          <a:off x="18656300" y="68397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4ACFB70-7F05-429E-984F-D0548A19EF22}"/>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0139908-A0D1-4E68-9137-BCB51F3E4693}"/>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7A404D3-0008-4487-ACDD-70391730032B}"/>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48023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174F065-AEA3-45A2-9D41-44CE9E43F046}"/>
            </a:ext>
          </a:extLst>
        </xdr:cNvPr>
        <xdr:cNvSpPr txBox="1"/>
      </xdr:nvSpPr>
      <xdr:spPr>
        <a:xfrm>
          <a:off x="18421427" y="70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31513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74BE1E4-43D7-4170-92A8-53D44795B33C}"/>
            </a:ext>
          </a:extLst>
        </xdr:cNvPr>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40657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CA68CF5-BD8B-4AB4-8541-92AEE8F1D448}"/>
            </a:ext>
          </a:extLst>
        </xdr:cNvPr>
        <xdr:cNvSpPr txBox="1"/>
      </xdr:nvSpPr>
      <xdr:spPr>
        <a:xfrm>
          <a:off x="20199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49039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9FF30CF3-3CA7-41F7-9324-52E5A0F14CEE}"/>
            </a:ext>
          </a:extLst>
        </xdr:cNvPr>
        <xdr:cNvSpPr txBox="1"/>
      </xdr:nvSpPr>
      <xdr:spPr>
        <a:xfrm>
          <a:off x="19310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512BF6-8BDE-4FB7-BAF0-0C69986DF2AF}"/>
            </a:ext>
          </a:extLst>
        </xdr:cNvPr>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BAE40A0-5344-497C-A5E2-5BFFC9AAC2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5DA43FC-AD58-4DFD-AC69-DFBE815235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6ABBA0B-DBD4-4F17-825E-61EE44EED3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E3291CD-5B1E-4ED4-BC3A-6241D6BF20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52197D7-760C-4BDA-AF3B-EA9459E714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977F361-1401-4DFA-A7CB-092C4E215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FB22D95-5C4F-4CAE-9322-C042BD15D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85639AE-BCA9-4D94-A211-06ED228E26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0AF1DE3-2ED8-408C-8869-29ED6B35D9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E9FC192-3C8F-4CC6-825A-147B05B4E6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CC01133-E1F6-4571-824D-FEF79FF0DA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EA89294-1D1F-45D5-B385-9F4E2074BEF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FFEEE91-A415-416E-B13D-CC71179DCF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5D85859-E373-46FB-B2F5-E039E272CE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3DBA380-6F3D-415D-8566-4FEAB5D498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D210E1F-707E-4CA0-AD4E-BA7587EB97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1D288C2-E706-4879-91F2-D266612BDD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764B93A-E66A-4458-B9E9-828D76D0B4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78B3E66C-46A9-45DB-9FC3-9761209255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7676A78-6558-4B2E-A66A-D6DF1CE162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8CCE831F-6DE9-4E9F-AAC7-76C82A978E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3A2C044-143B-43C0-9594-BE933EC599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6BC981D-F44A-49E2-AFBA-9BA81DA6775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237F90D-3B6A-481D-AAEE-95F0A99A2C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42C5FB9A-8075-4335-ADC3-A83C6580BB94}"/>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D9DE224-49D2-43EC-9889-0102A50C47C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1EC0D021-84D3-4C28-9D3B-57229203B2A4}"/>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348A8C1-BBF8-4A56-A586-A8BBA1336DC2}"/>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711CFB85-4E90-439E-B4D4-BC0156CC4739}"/>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D5FEC32-E4C3-48B9-A61F-A5BFF88F653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FA4B9DD8-95DC-47C4-8D6A-1E2BA1FD207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211C17C6-5086-473D-B5B8-F67BF62A090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32F19CC1-8A8C-4E1E-82DA-2A512250323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2910E81-1BBD-4CCA-8FA2-AED8F50B2AD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4" name="フローチャート: 判断 543">
          <a:extLst>
            <a:ext uri="{FF2B5EF4-FFF2-40B4-BE49-F238E27FC236}">
              <a16:creationId xmlns:a16="http://schemas.microsoft.com/office/drawing/2014/main" id="{A29F9C8F-4091-4694-AE50-0D6CE3A60689}"/>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39FDAC8-A82B-4D60-B4F8-A88B540C83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A45002B-3D02-48AA-9914-EDBB1434E3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67DA488-73EE-4768-B738-5BF4C8C592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D4C6099-764B-4CC1-8FD7-BB3B1530EE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8C2E212-3767-40E9-9EBE-D26C2BDB02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156845</xdr:rowOff>
    </xdr:from>
    <xdr:to>
      <xdr:col>85</xdr:col>
      <xdr:colOff>177800</xdr:colOff>
      <xdr:row>61</xdr:row>
      <xdr:rowOff>86995</xdr:rowOff>
    </xdr:to>
    <xdr:sp macro="" textlink="">
      <xdr:nvSpPr>
        <xdr:cNvPr id="550" name="楕円 549">
          <a:extLst>
            <a:ext uri="{FF2B5EF4-FFF2-40B4-BE49-F238E27FC236}">
              <a16:creationId xmlns:a16="http://schemas.microsoft.com/office/drawing/2014/main" id="{5C343224-23FF-4580-9EBD-8E494FF1CABE}"/>
            </a:ext>
          </a:extLst>
        </xdr:cNvPr>
        <xdr:cNvSpPr/>
      </xdr:nvSpPr>
      <xdr:spPr>
        <a:xfrm>
          <a:off x="16268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135272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F5E1A15-8EA2-4A11-95BF-37A6A86980D5}"/>
            </a:ext>
          </a:extLst>
        </xdr:cNvPr>
        <xdr:cNvSpPr txBox="1"/>
      </xdr:nvSpPr>
      <xdr:spPr>
        <a:xfrm>
          <a:off x="163576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2" name="楕円 551">
          <a:extLst>
            <a:ext uri="{FF2B5EF4-FFF2-40B4-BE49-F238E27FC236}">
              <a16:creationId xmlns:a16="http://schemas.microsoft.com/office/drawing/2014/main" id="{C8C433A6-B786-4721-B92E-5DE6E66FC530}"/>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36195</xdr:rowOff>
    </xdr:to>
    <xdr:cxnSp macro="">
      <xdr:nvCxnSpPr>
        <xdr:cNvPr id="553" name="直線コネクタ 552">
          <a:extLst>
            <a:ext uri="{FF2B5EF4-FFF2-40B4-BE49-F238E27FC236}">
              <a16:creationId xmlns:a16="http://schemas.microsoft.com/office/drawing/2014/main" id="{FC540531-3D41-4097-AE39-A622945B0BDF}"/>
            </a:ext>
          </a:extLst>
        </xdr:cNvPr>
        <xdr:cNvCxnSpPr/>
      </xdr:nvCxnSpPr>
      <xdr:spPr>
        <a:xfrm>
          <a:off x="15481300" y="1045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4" name="楕円 553">
          <a:extLst>
            <a:ext uri="{FF2B5EF4-FFF2-40B4-BE49-F238E27FC236}">
              <a16:creationId xmlns:a16="http://schemas.microsoft.com/office/drawing/2014/main" id="{7F05E3D9-7574-43F3-9D27-F146534348B9}"/>
            </a:ext>
          </a:extLst>
        </xdr:cNvPr>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61</xdr:row>
      <xdr:rowOff>0</xdr:rowOff>
    </xdr:to>
    <xdr:cxnSp macro="">
      <xdr:nvCxnSpPr>
        <xdr:cNvPr id="555" name="直線コネクタ 554">
          <a:extLst>
            <a:ext uri="{FF2B5EF4-FFF2-40B4-BE49-F238E27FC236}">
              <a16:creationId xmlns:a16="http://schemas.microsoft.com/office/drawing/2014/main" id="{82D94435-8D94-4B14-A6D6-9E4ED8C4A1D6}"/>
            </a:ext>
          </a:extLst>
        </xdr:cNvPr>
        <xdr:cNvCxnSpPr/>
      </xdr:nvCxnSpPr>
      <xdr:spPr>
        <a:xfrm>
          <a:off x="14592300" y="10386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556" name="楕円 555">
          <a:extLst>
            <a:ext uri="{FF2B5EF4-FFF2-40B4-BE49-F238E27FC236}">
              <a16:creationId xmlns:a16="http://schemas.microsoft.com/office/drawing/2014/main" id="{1C8A0320-D0CB-446D-A506-6A3CFECF4CC0}"/>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100965</xdr:rowOff>
    </xdr:to>
    <xdr:cxnSp macro="">
      <xdr:nvCxnSpPr>
        <xdr:cNvPr id="557" name="直線コネクタ 556">
          <a:extLst>
            <a:ext uri="{FF2B5EF4-FFF2-40B4-BE49-F238E27FC236}">
              <a16:creationId xmlns:a16="http://schemas.microsoft.com/office/drawing/2014/main" id="{4F1C1E7F-1227-469A-952F-17BE5DCC984C}"/>
            </a:ext>
          </a:extLst>
        </xdr:cNvPr>
        <xdr:cNvCxnSpPr/>
      </xdr:nvCxnSpPr>
      <xdr:spPr>
        <a:xfrm flipV="1">
          <a:off x="13703300" y="1038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558" name="楕円 557">
          <a:extLst>
            <a:ext uri="{FF2B5EF4-FFF2-40B4-BE49-F238E27FC236}">
              <a16:creationId xmlns:a16="http://schemas.microsoft.com/office/drawing/2014/main" id="{5348C435-2B5F-4DC1-8F09-D54C1973421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100965</xdr:rowOff>
    </xdr:to>
    <xdr:cxnSp macro="">
      <xdr:nvCxnSpPr>
        <xdr:cNvPr id="559" name="直線コネクタ 558">
          <a:extLst>
            <a:ext uri="{FF2B5EF4-FFF2-40B4-BE49-F238E27FC236}">
              <a16:creationId xmlns:a16="http://schemas.microsoft.com/office/drawing/2014/main" id="{D0298D36-5892-49FD-9089-AFD18B3B39A4}"/>
            </a:ext>
          </a:extLst>
        </xdr:cNvPr>
        <xdr:cNvCxnSpPr/>
      </xdr:nvCxnSpPr>
      <xdr:spPr>
        <a:xfrm>
          <a:off x="12814300" y="103746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91A72BFD-B03A-4CEA-8C17-6FB7E283BF3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DD7B6AF7-F6E0-4D4F-AFAA-5D5DC091B024}"/>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BE6E1D85-BCBD-4698-B317-1D4FBA1CB284}"/>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3" name="n_4aveValue【学校施設】&#10;有形固定資産減価償却率">
          <a:extLst>
            <a:ext uri="{FF2B5EF4-FFF2-40B4-BE49-F238E27FC236}">
              <a16:creationId xmlns:a16="http://schemas.microsoft.com/office/drawing/2014/main" id="{D93FA445-6062-4B5B-B4F7-AE510507333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4" name="n_1mainValue【学校施設】&#10;有形固定資産減価償却率">
          <a:extLst>
            <a:ext uri="{FF2B5EF4-FFF2-40B4-BE49-F238E27FC236}">
              <a16:creationId xmlns:a16="http://schemas.microsoft.com/office/drawing/2014/main" id="{F967F6DE-B34D-498B-82FF-93FCA8E68ABC}"/>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5" name="n_2mainValue【学校施設】&#10;有形固定資産減価償却率">
          <a:extLst>
            <a:ext uri="{FF2B5EF4-FFF2-40B4-BE49-F238E27FC236}">
              <a16:creationId xmlns:a16="http://schemas.microsoft.com/office/drawing/2014/main" id="{E5268999-2994-46FD-944E-FC3DBF73B14B}"/>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566" name="n_3mainValue【学校施設】&#10;有形固定資産減価償却率">
          <a:extLst>
            <a:ext uri="{FF2B5EF4-FFF2-40B4-BE49-F238E27FC236}">
              <a16:creationId xmlns:a16="http://schemas.microsoft.com/office/drawing/2014/main" id="{24915E3C-989B-46F0-B1B3-4B7182B5694C}"/>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7" name="n_4mainValue【学校施設】&#10;有形固定資産減価償却率">
          <a:extLst>
            <a:ext uri="{FF2B5EF4-FFF2-40B4-BE49-F238E27FC236}">
              <a16:creationId xmlns:a16="http://schemas.microsoft.com/office/drawing/2014/main" id="{C94B5325-40C3-4283-ADE5-FA655041005D}"/>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5D3A0DF-121C-4F28-A47D-F3DDC8C673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C1BCC10-B20E-4484-B76D-594832D22C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AE9ABC1-5EB2-4631-A5F8-53B0F22E88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F2401F3-0361-4060-BD30-A807D5277C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DF9D94B-E44C-4026-8A16-D69570E6D2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21CF9BB-77D0-4098-9B95-5EE4F4028D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5D23B0F-CE50-43F3-9B3A-90E70157B4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54E0E60-2DEB-4142-90A6-6A474D5DC5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53C197B-59DD-42DD-BB18-8EEBB98B15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4209A74-50C9-4E04-BC7A-C4AED4A0A9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AFF7189-B52B-4566-B636-455964C1EE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73ABC82-6920-4F38-92D8-916807ECE13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9E695F0-3C4A-411E-A1D8-208168F9B6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2778DD1-35C8-4746-BCEC-6CF3535E916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ECBC7E6-062A-47AE-901A-BA7E3C6891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DC0FB6E3-55F4-4B11-A873-A7C3F8F5CA5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840D6F4-8159-49DB-85E5-973F314843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CFA48A97-2E06-4603-B1B2-DFC15D6DDB2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6E892A0-47C5-4E18-B2FF-2E9F577B55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96BF457D-166C-44DA-A3C6-82CC7BFD2E8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E90A0DB-7854-4C06-87CF-EE3C6FEC31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DC61A77-C7E6-4286-A351-EC8E9CD265B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19EF25C-F97F-4576-856B-D6739F7508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5A6D0EFC-7354-4A18-AD43-4B9EEA6A9361}"/>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5E0A3EC5-C013-4D47-970C-FB8D0BBE33B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BAA002F4-B2B4-4093-B782-FAA24EACDBED}"/>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C05149D6-E918-483E-BC0E-A81ABF18D182}"/>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88730B8A-DA95-4ED8-9ADB-0C9E3FF97B1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5D0C42DD-1F1F-48CC-87F4-6347E746F133}"/>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98018B85-D9FD-4AD7-B63E-DBBCCF286DA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063887B-BE98-4AAA-94DE-B46CA12B307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92AF3D10-30FD-444B-8FE1-D2681D3CA09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4038F734-6267-48A3-87D1-E95EE57B4A0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601" name="フローチャート: 判断 600">
          <a:extLst>
            <a:ext uri="{FF2B5EF4-FFF2-40B4-BE49-F238E27FC236}">
              <a16:creationId xmlns:a16="http://schemas.microsoft.com/office/drawing/2014/main" id="{08863E4C-01E4-41B4-B361-9D2C5E73E83B}"/>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93A4C3E-4D63-4AF2-B17E-10EE7CC36E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67E7912-9CC6-4C78-BE31-81DA9F2836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806A10A-A734-4DD5-9FB8-958274595F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862E33-085B-4810-8FB7-35E4886ED4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07AFCA9-16D6-479C-98A1-A01C87BA5E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91694</xdr:rowOff>
    </xdr:from>
    <xdr:to>
      <xdr:col>116</xdr:col>
      <xdr:colOff>114300</xdr:colOff>
      <xdr:row>63</xdr:row>
      <xdr:rowOff>21844</xdr:rowOff>
    </xdr:to>
    <xdr:sp macro="" textlink="">
      <xdr:nvSpPr>
        <xdr:cNvPr id="607" name="楕円 606">
          <a:extLst>
            <a:ext uri="{FF2B5EF4-FFF2-40B4-BE49-F238E27FC236}">
              <a16:creationId xmlns:a16="http://schemas.microsoft.com/office/drawing/2014/main" id="{E5BDF3E3-AA91-453C-9F55-D01789EE03BA}"/>
            </a:ext>
          </a:extLst>
        </xdr:cNvPr>
        <xdr:cNvSpPr/>
      </xdr:nvSpPr>
      <xdr:spPr>
        <a:xfrm>
          <a:off x="221107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114571</xdr:rowOff>
    </xdr:from>
    <xdr:ext cx="469744" cy="259045"/>
    <xdr:sp macro="" textlink="">
      <xdr:nvSpPr>
        <xdr:cNvPr id="608" name="【学校施設】&#10;一人当たり面積該当値テキスト">
          <a:extLst>
            <a:ext uri="{FF2B5EF4-FFF2-40B4-BE49-F238E27FC236}">
              <a16:creationId xmlns:a16="http://schemas.microsoft.com/office/drawing/2014/main" id="{41C2C71A-D220-4E75-9DD0-56A22286F7EB}"/>
            </a:ext>
          </a:extLst>
        </xdr:cNvPr>
        <xdr:cNvSpPr txBox="1"/>
      </xdr:nvSpPr>
      <xdr:spPr>
        <a:xfrm>
          <a:off x="22199600"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97713</xdr:rowOff>
    </xdr:from>
    <xdr:to>
      <xdr:col>112</xdr:col>
      <xdr:colOff>38100</xdr:colOff>
      <xdr:row>63</xdr:row>
      <xdr:rowOff>27863</xdr:rowOff>
    </xdr:to>
    <xdr:sp macro="" textlink="">
      <xdr:nvSpPr>
        <xdr:cNvPr id="609" name="楕円 608">
          <a:extLst>
            <a:ext uri="{FF2B5EF4-FFF2-40B4-BE49-F238E27FC236}">
              <a16:creationId xmlns:a16="http://schemas.microsoft.com/office/drawing/2014/main" id="{261D7018-E8CD-4E51-8FE1-092DB835A9C5}"/>
            </a:ext>
          </a:extLst>
        </xdr:cNvPr>
        <xdr:cNvSpPr/>
      </xdr:nvSpPr>
      <xdr:spPr>
        <a:xfrm>
          <a:off x="21272500" y="107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142494</xdr:rowOff>
    </xdr:from>
    <xdr:to>
      <xdr:col>116</xdr:col>
      <xdr:colOff>63500</xdr:colOff>
      <xdr:row>62</xdr:row>
      <xdr:rowOff>148513</xdr:rowOff>
    </xdr:to>
    <xdr:cxnSp macro="">
      <xdr:nvCxnSpPr>
        <xdr:cNvPr id="610" name="直線コネクタ 609">
          <a:extLst>
            <a:ext uri="{FF2B5EF4-FFF2-40B4-BE49-F238E27FC236}">
              <a16:creationId xmlns:a16="http://schemas.microsoft.com/office/drawing/2014/main" id="{62837C51-E145-4B95-AA59-0B2E25E87CA6}"/>
            </a:ext>
          </a:extLst>
        </xdr:cNvPr>
        <xdr:cNvCxnSpPr/>
      </xdr:nvCxnSpPr>
      <xdr:spPr>
        <a:xfrm flipV="1">
          <a:off x="21323300" y="10772394"/>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103429</xdr:rowOff>
    </xdr:from>
    <xdr:to>
      <xdr:col>107</xdr:col>
      <xdr:colOff>101600</xdr:colOff>
      <xdr:row>63</xdr:row>
      <xdr:rowOff>33579</xdr:rowOff>
    </xdr:to>
    <xdr:sp macro="" textlink="">
      <xdr:nvSpPr>
        <xdr:cNvPr id="611" name="楕円 610">
          <a:extLst>
            <a:ext uri="{FF2B5EF4-FFF2-40B4-BE49-F238E27FC236}">
              <a16:creationId xmlns:a16="http://schemas.microsoft.com/office/drawing/2014/main" id="{CD5B4927-EDE7-4319-8F54-940F250CFF60}"/>
            </a:ext>
          </a:extLst>
        </xdr:cNvPr>
        <xdr:cNvSpPr/>
      </xdr:nvSpPr>
      <xdr:spPr>
        <a:xfrm>
          <a:off x="20383500" y="107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148513</xdr:rowOff>
    </xdr:from>
    <xdr:to>
      <xdr:col>111</xdr:col>
      <xdr:colOff>177800</xdr:colOff>
      <xdr:row>62</xdr:row>
      <xdr:rowOff>154229</xdr:rowOff>
    </xdr:to>
    <xdr:cxnSp macro="">
      <xdr:nvCxnSpPr>
        <xdr:cNvPr id="612" name="直線コネクタ 611">
          <a:extLst>
            <a:ext uri="{FF2B5EF4-FFF2-40B4-BE49-F238E27FC236}">
              <a16:creationId xmlns:a16="http://schemas.microsoft.com/office/drawing/2014/main" id="{004B01DA-3D6C-4CF8-9BCD-7A3F90CE8D3B}"/>
            </a:ext>
          </a:extLst>
        </xdr:cNvPr>
        <xdr:cNvCxnSpPr/>
      </xdr:nvCxnSpPr>
      <xdr:spPr>
        <a:xfrm flipV="1">
          <a:off x="20434300" y="107784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108686</xdr:rowOff>
    </xdr:from>
    <xdr:to>
      <xdr:col>102</xdr:col>
      <xdr:colOff>165100</xdr:colOff>
      <xdr:row>63</xdr:row>
      <xdr:rowOff>38836</xdr:rowOff>
    </xdr:to>
    <xdr:sp macro="" textlink="">
      <xdr:nvSpPr>
        <xdr:cNvPr id="613" name="楕円 612">
          <a:extLst>
            <a:ext uri="{FF2B5EF4-FFF2-40B4-BE49-F238E27FC236}">
              <a16:creationId xmlns:a16="http://schemas.microsoft.com/office/drawing/2014/main" id="{E66A81A0-80C7-4948-AB5F-E37BBC64F7A5}"/>
            </a:ext>
          </a:extLst>
        </xdr:cNvPr>
        <xdr:cNvSpPr/>
      </xdr:nvSpPr>
      <xdr:spPr>
        <a:xfrm>
          <a:off x="19494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154229</xdr:rowOff>
    </xdr:from>
    <xdr:to>
      <xdr:col>107</xdr:col>
      <xdr:colOff>50800</xdr:colOff>
      <xdr:row>62</xdr:row>
      <xdr:rowOff>159486</xdr:rowOff>
    </xdr:to>
    <xdr:cxnSp macro="">
      <xdr:nvCxnSpPr>
        <xdr:cNvPr id="614" name="直線コネクタ 613">
          <a:extLst>
            <a:ext uri="{FF2B5EF4-FFF2-40B4-BE49-F238E27FC236}">
              <a16:creationId xmlns:a16="http://schemas.microsoft.com/office/drawing/2014/main" id="{DFF0A333-F8D4-4A8F-942E-4565E56822FB}"/>
            </a:ext>
          </a:extLst>
        </xdr:cNvPr>
        <xdr:cNvCxnSpPr/>
      </xdr:nvCxnSpPr>
      <xdr:spPr>
        <a:xfrm flipV="1">
          <a:off x="19545300" y="1078412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113868</xdr:rowOff>
    </xdr:from>
    <xdr:to>
      <xdr:col>98</xdr:col>
      <xdr:colOff>38100</xdr:colOff>
      <xdr:row>63</xdr:row>
      <xdr:rowOff>44018</xdr:rowOff>
    </xdr:to>
    <xdr:sp macro="" textlink="">
      <xdr:nvSpPr>
        <xdr:cNvPr id="615" name="楕円 614">
          <a:extLst>
            <a:ext uri="{FF2B5EF4-FFF2-40B4-BE49-F238E27FC236}">
              <a16:creationId xmlns:a16="http://schemas.microsoft.com/office/drawing/2014/main" id="{24D26605-6BF7-4030-8619-3EF3F06A5FE1}"/>
            </a:ext>
          </a:extLst>
        </xdr:cNvPr>
        <xdr:cNvSpPr/>
      </xdr:nvSpPr>
      <xdr:spPr>
        <a:xfrm>
          <a:off x="18605500" y="107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159486</xdr:rowOff>
    </xdr:from>
    <xdr:to>
      <xdr:col>102</xdr:col>
      <xdr:colOff>114300</xdr:colOff>
      <xdr:row>62</xdr:row>
      <xdr:rowOff>164668</xdr:rowOff>
    </xdr:to>
    <xdr:cxnSp macro="">
      <xdr:nvCxnSpPr>
        <xdr:cNvPr id="616" name="直線コネクタ 615">
          <a:extLst>
            <a:ext uri="{FF2B5EF4-FFF2-40B4-BE49-F238E27FC236}">
              <a16:creationId xmlns:a16="http://schemas.microsoft.com/office/drawing/2014/main" id="{54B79ABF-9481-49B4-8B6A-F36D8D55832C}"/>
            </a:ext>
          </a:extLst>
        </xdr:cNvPr>
        <xdr:cNvCxnSpPr/>
      </xdr:nvCxnSpPr>
      <xdr:spPr>
        <a:xfrm flipV="1">
          <a:off x="18656300" y="1078938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D44D5EC9-49A9-49E4-B83C-DF79271589D5}"/>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7C73EC91-7E1F-421C-89F6-CA0A8970D802}"/>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90E12D16-7CA4-4EF2-802E-B211FB59D45C}"/>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620" name="n_4aveValue【学校施設】&#10;一人当たり面積">
          <a:extLst>
            <a:ext uri="{FF2B5EF4-FFF2-40B4-BE49-F238E27FC236}">
              <a16:creationId xmlns:a16="http://schemas.microsoft.com/office/drawing/2014/main" id="{B89DAFD2-1D94-4D8C-94B4-35610C11389C}"/>
            </a:ext>
          </a:extLst>
        </xdr:cNvPr>
        <xdr:cNvSpPr txBox="1"/>
      </xdr:nvSpPr>
      <xdr:spPr>
        <a:xfrm>
          <a:off x="18421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44390</xdr:rowOff>
    </xdr:from>
    <xdr:ext cx="469744" cy="259045"/>
    <xdr:sp macro="" textlink="">
      <xdr:nvSpPr>
        <xdr:cNvPr id="621" name="n_1mainValue【学校施設】&#10;一人当たり面積">
          <a:extLst>
            <a:ext uri="{FF2B5EF4-FFF2-40B4-BE49-F238E27FC236}">
              <a16:creationId xmlns:a16="http://schemas.microsoft.com/office/drawing/2014/main" id="{3EDEEDAA-85DC-4400-805C-4D4B66A8C843}"/>
            </a:ext>
          </a:extLst>
        </xdr:cNvPr>
        <xdr:cNvSpPr txBox="1"/>
      </xdr:nvSpPr>
      <xdr:spPr>
        <a:xfrm>
          <a:off x="21075727" y="1050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50106</xdr:rowOff>
    </xdr:from>
    <xdr:ext cx="469744" cy="259045"/>
    <xdr:sp macro="" textlink="">
      <xdr:nvSpPr>
        <xdr:cNvPr id="622" name="n_2mainValue【学校施設】&#10;一人当たり面積">
          <a:extLst>
            <a:ext uri="{FF2B5EF4-FFF2-40B4-BE49-F238E27FC236}">
              <a16:creationId xmlns:a16="http://schemas.microsoft.com/office/drawing/2014/main" id="{596D5493-478C-4FA2-AE38-E989C5C055E0}"/>
            </a:ext>
          </a:extLst>
        </xdr:cNvPr>
        <xdr:cNvSpPr txBox="1"/>
      </xdr:nvSpPr>
      <xdr:spPr>
        <a:xfrm>
          <a:off x="20199427" y="1050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55363</xdr:rowOff>
    </xdr:from>
    <xdr:ext cx="469744" cy="259045"/>
    <xdr:sp macro="" textlink="">
      <xdr:nvSpPr>
        <xdr:cNvPr id="623" name="n_3mainValue【学校施設】&#10;一人当たり面積">
          <a:extLst>
            <a:ext uri="{FF2B5EF4-FFF2-40B4-BE49-F238E27FC236}">
              <a16:creationId xmlns:a16="http://schemas.microsoft.com/office/drawing/2014/main" id="{913ABEB4-4CD1-4EFB-9FC3-6B87806831BB}"/>
            </a:ext>
          </a:extLst>
        </xdr:cNvPr>
        <xdr:cNvSpPr txBox="1"/>
      </xdr:nvSpPr>
      <xdr:spPr>
        <a:xfrm>
          <a:off x="19310427" y="10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60545</xdr:rowOff>
    </xdr:from>
    <xdr:ext cx="469744" cy="259045"/>
    <xdr:sp macro="" textlink="">
      <xdr:nvSpPr>
        <xdr:cNvPr id="624" name="n_4mainValue【学校施設】&#10;一人当たり面積">
          <a:extLst>
            <a:ext uri="{FF2B5EF4-FFF2-40B4-BE49-F238E27FC236}">
              <a16:creationId xmlns:a16="http://schemas.microsoft.com/office/drawing/2014/main" id="{F48C1B0D-9ED3-42BF-B69C-B0D232678E3C}"/>
            </a:ext>
          </a:extLst>
        </xdr:cNvPr>
        <xdr:cNvSpPr txBox="1"/>
      </xdr:nvSpPr>
      <xdr:spPr>
        <a:xfrm>
          <a:off x="18421427" y="105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EE10C35-1BAA-4432-A869-9607661377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C9EC8AB-F469-4995-9BBB-7708767CB3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E73139B-370C-40A9-BDA2-FCE619B715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804DEC5-E53B-48D8-B644-4560D842A2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66FA69B-858A-41A0-9B17-E1C2D4571E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67D6F9B-B32E-46B7-AC78-4306C7550F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E694A98-783F-45C3-9FF6-B2FC4D60BB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ED6E8BB-04E1-4A0F-BD1A-AE417EEB6D7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10678D9-75D5-4DD8-BF3D-4CD59BE7C6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661CD30F-A2FB-45FB-9228-0BE816AA3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731F74A-3FA0-4AA2-856C-37FD165D1B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3F552F1-417B-42EF-9E07-76DA2A6030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1AB44288-1E19-4745-B81D-BFB4AA2424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A6E0893-8F91-43D0-81B3-79063D0D00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1CB9A10-A0C3-4177-B8EB-6532AC45DD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E82FE95-96ED-4030-BEA4-D910395B43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072864C-0B44-4B24-ADEB-0672639204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B77D8CC-D5E6-4735-A107-85A43A7E2D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79249F7-DB44-4ED1-AF3F-857EA20BB0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F1FA8EC2-CE0D-473E-BD4C-2C5B749957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2B12887-86A7-469B-ACDF-83FECA7509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124F4FD-415A-4970-9FC3-25F04293E0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468199E-9353-4FF1-B0AE-EB60F57191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B043FC2-23FE-4046-AFA8-003242C58A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F013EF00-ABC4-4A5D-9ACD-799B435C90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A4FFFD1-9D5C-4B4D-8556-28916AB057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2614A0D3-30D0-4A0F-9676-CB71B59F78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9A3B74A-3E6C-4C73-8174-514F55F629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8EDD00E1-2597-4FF0-9355-055C38E6FC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43A13D49-C6D8-4859-AC94-D141B30218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E47507F-5571-46C0-B957-81080D67E2E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4C72CA5-3425-4F9A-81FB-23F88F0BF0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0EEFFE4-1EED-4F92-ABAA-38931A7822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DC8A2B3-BF29-45B2-B222-5B7C114942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140C6BFE-130F-4A0A-9C4A-3A7A890E9F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12D1469-0525-4EE2-8EEB-5470C5C437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A13CFFCB-C84C-48D8-810A-92DDECDC2B1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2344FBFC-D789-49E3-A8B2-05CAB6CF86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EF3384F-DCC9-4702-94F3-67B3E3CEC5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E0E02D25-5ABF-4378-8334-187BD6EA51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A7C9628-11B7-42BA-975A-3E8880278D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48422B76-D62D-424C-ADC4-C35DBEBBD397}"/>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A9116FD-3126-483E-BC69-2D861EEF3E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5C47840F-7C3A-4F86-BCF9-DD7D1E83866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0D396A64-220E-45CA-A46C-CBC33E305BDB}"/>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26C8F823-271F-4666-A8EF-1768AD8FD2C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782C415E-3BFD-4F18-BD89-4CA4D41B1E5D}"/>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6FB0F98E-A4FB-449B-8C0D-53E27A36F83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4367C68C-22EC-47FA-9FD2-DE8E9393ED29}"/>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4EEA9985-14EC-4F58-B486-74FD13ED6168}"/>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F3B6DE38-230F-4CFE-A0C0-61035664373C}"/>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6" name="フローチャート: 判断 675">
          <a:extLst>
            <a:ext uri="{FF2B5EF4-FFF2-40B4-BE49-F238E27FC236}">
              <a16:creationId xmlns:a16="http://schemas.microsoft.com/office/drawing/2014/main" id="{672ECCB2-ADB7-412E-85E0-848BB25B2EC3}"/>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809809-3CFF-4C91-BDD2-B9C9E50749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94737F1-B04C-4A8E-A37F-EB55699723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8D9221-8C30-4EBC-B616-4070A5D613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ECBC904-61B7-4C5E-91B0-888562E96F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142462F-E030-4823-A224-0F71DCAFAA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682" name="楕円 681">
          <a:extLst>
            <a:ext uri="{FF2B5EF4-FFF2-40B4-BE49-F238E27FC236}">
              <a16:creationId xmlns:a16="http://schemas.microsoft.com/office/drawing/2014/main" id="{D9178FA4-1DBC-45A4-B1C0-BB10D95E3A6C}"/>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683" name="【公民館】&#10;有形固定資産減価償却率該当値テキスト">
          <a:extLst>
            <a:ext uri="{FF2B5EF4-FFF2-40B4-BE49-F238E27FC236}">
              <a16:creationId xmlns:a16="http://schemas.microsoft.com/office/drawing/2014/main" id="{31993F6D-5570-496E-8622-6D81BC3AF5E5}"/>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684" name="楕円 683">
          <a:extLst>
            <a:ext uri="{FF2B5EF4-FFF2-40B4-BE49-F238E27FC236}">
              <a16:creationId xmlns:a16="http://schemas.microsoft.com/office/drawing/2014/main" id="{8A9C4F95-C4EC-4C6E-9A4F-E823A8435A59}"/>
            </a:ext>
          </a:extLst>
        </xdr:cNvPr>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152944</xdr:rowOff>
    </xdr:to>
    <xdr:cxnSp macro="">
      <xdr:nvCxnSpPr>
        <xdr:cNvPr id="685" name="直線コネクタ 684">
          <a:extLst>
            <a:ext uri="{FF2B5EF4-FFF2-40B4-BE49-F238E27FC236}">
              <a16:creationId xmlns:a16="http://schemas.microsoft.com/office/drawing/2014/main" id="{DEEA84F8-7846-434A-85D9-8820D7352E73}"/>
            </a:ext>
          </a:extLst>
        </xdr:cNvPr>
        <xdr:cNvCxnSpPr/>
      </xdr:nvCxnSpPr>
      <xdr:spPr>
        <a:xfrm>
          <a:off x="15481300" y="182939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686" name="楕円 685">
          <a:extLst>
            <a:ext uri="{FF2B5EF4-FFF2-40B4-BE49-F238E27FC236}">
              <a16:creationId xmlns:a16="http://schemas.microsoft.com/office/drawing/2014/main" id="{25612628-CE44-4C7F-A203-75E22FA44863}"/>
            </a:ext>
          </a:extLst>
        </xdr:cNvPr>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120287</xdr:rowOff>
    </xdr:to>
    <xdr:cxnSp macro="">
      <xdr:nvCxnSpPr>
        <xdr:cNvPr id="687" name="直線コネクタ 686">
          <a:extLst>
            <a:ext uri="{FF2B5EF4-FFF2-40B4-BE49-F238E27FC236}">
              <a16:creationId xmlns:a16="http://schemas.microsoft.com/office/drawing/2014/main" id="{97FF756C-1AEB-4999-BA02-75D863E9D8D4}"/>
            </a:ext>
          </a:extLst>
        </xdr:cNvPr>
        <xdr:cNvCxnSpPr/>
      </xdr:nvCxnSpPr>
      <xdr:spPr>
        <a:xfrm>
          <a:off x="14592300" y="1822867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88" name="楕円 687">
          <a:extLst>
            <a:ext uri="{FF2B5EF4-FFF2-40B4-BE49-F238E27FC236}">
              <a16:creationId xmlns:a16="http://schemas.microsoft.com/office/drawing/2014/main" id="{AA989DD9-C0CF-42D3-9D91-517BABDA0D7A}"/>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59871</xdr:rowOff>
    </xdr:to>
    <xdr:cxnSp macro="">
      <xdr:nvCxnSpPr>
        <xdr:cNvPr id="689" name="直線コネクタ 688">
          <a:extLst>
            <a:ext uri="{FF2B5EF4-FFF2-40B4-BE49-F238E27FC236}">
              <a16:creationId xmlns:a16="http://schemas.microsoft.com/office/drawing/2014/main" id="{075D7F07-0E7F-4152-BF23-B2A8C69D2645}"/>
            </a:ext>
          </a:extLst>
        </xdr:cNvPr>
        <xdr:cNvCxnSpPr/>
      </xdr:nvCxnSpPr>
      <xdr:spPr>
        <a:xfrm flipV="1">
          <a:off x="13703300" y="182286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690" name="楕円 689">
          <a:extLst>
            <a:ext uri="{FF2B5EF4-FFF2-40B4-BE49-F238E27FC236}">
              <a16:creationId xmlns:a16="http://schemas.microsoft.com/office/drawing/2014/main" id="{18E97E18-EFB4-4E93-ACAB-2E8727E34FCF}"/>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691" name="直線コネクタ 690">
          <a:extLst>
            <a:ext uri="{FF2B5EF4-FFF2-40B4-BE49-F238E27FC236}">
              <a16:creationId xmlns:a16="http://schemas.microsoft.com/office/drawing/2014/main" id="{97714861-1208-4B6F-8716-C04B976033AC}"/>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39D81D13-DB3B-48CC-A118-D60A677617D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E621DF68-CCC6-4ECC-A10E-D6E84613A552}"/>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A50F9E8D-01F4-4C78-AE8A-4749F5880D2E}"/>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5" name="n_4aveValue【公民館】&#10;有形固定資産減価償却率">
          <a:extLst>
            <a:ext uri="{FF2B5EF4-FFF2-40B4-BE49-F238E27FC236}">
              <a16:creationId xmlns:a16="http://schemas.microsoft.com/office/drawing/2014/main" id="{A0E84DC6-98FD-46DC-A3E0-EE45D88D929B}"/>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696" name="n_1mainValue【公民館】&#10;有形固定資産減価償却率">
          <a:extLst>
            <a:ext uri="{FF2B5EF4-FFF2-40B4-BE49-F238E27FC236}">
              <a16:creationId xmlns:a16="http://schemas.microsoft.com/office/drawing/2014/main" id="{0D82D928-E763-4A76-9465-74845B85AA7E}"/>
            </a:ext>
          </a:extLst>
        </xdr:cNvPr>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697" name="n_2mainValue【公民館】&#10;有形固定資産減価償却率">
          <a:extLst>
            <a:ext uri="{FF2B5EF4-FFF2-40B4-BE49-F238E27FC236}">
              <a16:creationId xmlns:a16="http://schemas.microsoft.com/office/drawing/2014/main" id="{B9BC027F-642D-42CB-A050-3BA8E6E37E36}"/>
            </a:ext>
          </a:extLst>
        </xdr:cNvPr>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98" name="n_3mainValue【公民館】&#10;有形固定資産減価償却率">
          <a:extLst>
            <a:ext uri="{FF2B5EF4-FFF2-40B4-BE49-F238E27FC236}">
              <a16:creationId xmlns:a16="http://schemas.microsoft.com/office/drawing/2014/main" id="{83289A48-6A76-433B-86AF-A610888F3C3C}"/>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99" name="n_4mainValue【公民館】&#10;有形固定資産減価償却率">
          <a:extLst>
            <a:ext uri="{FF2B5EF4-FFF2-40B4-BE49-F238E27FC236}">
              <a16:creationId xmlns:a16="http://schemas.microsoft.com/office/drawing/2014/main" id="{DE5F34FE-E880-4C52-9F56-F67639113CA6}"/>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B7420A7-14E1-4BC3-9D87-AA31ABFB30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AEB496A-2D81-4DCB-A453-E2C517E25A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0EFFB27-15A2-43D6-A753-74AA3FA05F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229457F-46FB-45FB-B44E-4D5744BFC6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9465DFD-2C79-45F4-A1E7-089D7F17F3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B12B2FA-10C4-474E-B070-D86743517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14B6C7D-4333-4CE3-81F9-7DE2F2C7F9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8AFAC40-EFDB-477B-B99C-8280A408AA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3926844-62EF-4FE5-B947-1FE72B1805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7DB2C1A-ACAA-4D29-8BB2-50D12CD71E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943977E2-8126-47C5-99C7-3DD969AC381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F70233F4-1E64-4615-AB83-E819883591B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4718DB1A-48AA-456E-A6D6-5E20C55C15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C1069DB1-86A2-45B5-A566-C8CAC013472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DA952880-9BF8-4CC8-B036-0FA6EFFC311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09E36C8E-B4F9-4040-8887-81834BB20E9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7A0B0099-468C-4B65-96A1-E918318E0E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FA29D5A-6A96-4862-9CB8-4359A8FA22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93DD5D61-6493-41C4-A104-2978021488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BE7B9909-428E-42BA-9E4D-AFF5C740B091}"/>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B4F44A6B-B452-4A98-B6B6-49DF58BA7A35}"/>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5CB0F992-251D-44AA-92CB-C6D033F25EF6}"/>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79A10934-FA7A-4493-9E59-A51195FD4493}"/>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DD66CA4B-2E0B-4766-855B-0F701614FE12}"/>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4" name="【公民館】&#10;一人当たり面積平均値テキスト">
          <a:extLst>
            <a:ext uri="{FF2B5EF4-FFF2-40B4-BE49-F238E27FC236}">
              <a16:creationId xmlns:a16="http://schemas.microsoft.com/office/drawing/2014/main" id="{363DC044-6C9E-4C9D-8A83-7018CC9739E8}"/>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57FF4554-2F35-4B51-9B2F-239D34A2B86B}"/>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2DC5F5B4-41DE-4F7F-8B15-EC3973A915F9}"/>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06FEA882-6DE6-4F5E-9BBA-5807924B0B9E}"/>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5524E719-A3F6-49DD-8A56-BF1799CE9421}"/>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729" name="フローチャート: 判断 728">
          <a:extLst>
            <a:ext uri="{FF2B5EF4-FFF2-40B4-BE49-F238E27FC236}">
              <a16:creationId xmlns:a16="http://schemas.microsoft.com/office/drawing/2014/main" id="{408FA469-E7DD-4A4C-B3A8-567AFEACC0E3}"/>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094BB34-8378-4910-9DAE-6B17C94BBF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791F7BF-C4C0-40FF-9A00-68A3D216F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3CB11D2-ECE8-4FF4-A336-F49BC54169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A66294-2F01-4CF1-91B0-C80F10BF53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9C8431C-09EB-4D2C-AC3D-CF2C73754F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110553</xdr:rowOff>
    </xdr:from>
    <xdr:to>
      <xdr:col>116</xdr:col>
      <xdr:colOff>114300</xdr:colOff>
      <xdr:row>107</xdr:row>
      <xdr:rowOff>40703</xdr:rowOff>
    </xdr:to>
    <xdr:sp macro="" textlink="">
      <xdr:nvSpPr>
        <xdr:cNvPr id="735" name="楕円 734">
          <a:extLst>
            <a:ext uri="{FF2B5EF4-FFF2-40B4-BE49-F238E27FC236}">
              <a16:creationId xmlns:a16="http://schemas.microsoft.com/office/drawing/2014/main" id="{209F823B-177C-45D5-91DB-2F0EE106861D}"/>
            </a:ext>
          </a:extLst>
        </xdr:cNvPr>
        <xdr:cNvSpPr/>
      </xdr:nvSpPr>
      <xdr:spPr>
        <a:xfrm>
          <a:off x="22110700" y="182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25480</xdr:rowOff>
    </xdr:from>
    <xdr:ext cx="469744" cy="259045"/>
    <xdr:sp macro="" textlink="">
      <xdr:nvSpPr>
        <xdr:cNvPr id="736" name="【公民館】&#10;一人当たり面積該当値テキスト">
          <a:extLst>
            <a:ext uri="{FF2B5EF4-FFF2-40B4-BE49-F238E27FC236}">
              <a16:creationId xmlns:a16="http://schemas.microsoft.com/office/drawing/2014/main" id="{F3FAC5A7-5611-4999-A0D6-4FE743782782}"/>
            </a:ext>
          </a:extLst>
        </xdr:cNvPr>
        <xdr:cNvSpPr txBox="1"/>
      </xdr:nvSpPr>
      <xdr:spPr>
        <a:xfrm>
          <a:off x="22199600" y="181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113412</xdr:rowOff>
    </xdr:from>
    <xdr:to>
      <xdr:col>112</xdr:col>
      <xdr:colOff>38100</xdr:colOff>
      <xdr:row>107</xdr:row>
      <xdr:rowOff>43562</xdr:rowOff>
    </xdr:to>
    <xdr:sp macro="" textlink="">
      <xdr:nvSpPr>
        <xdr:cNvPr id="737" name="楕円 736">
          <a:extLst>
            <a:ext uri="{FF2B5EF4-FFF2-40B4-BE49-F238E27FC236}">
              <a16:creationId xmlns:a16="http://schemas.microsoft.com/office/drawing/2014/main" id="{324CF75B-339E-46D9-B43C-343746F50A8F}"/>
            </a:ext>
          </a:extLst>
        </xdr:cNvPr>
        <xdr:cNvSpPr/>
      </xdr:nvSpPr>
      <xdr:spPr>
        <a:xfrm>
          <a:off x="212725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161353</xdr:rowOff>
    </xdr:from>
    <xdr:to>
      <xdr:col>116</xdr:col>
      <xdr:colOff>63500</xdr:colOff>
      <xdr:row>106</xdr:row>
      <xdr:rowOff>164212</xdr:rowOff>
    </xdr:to>
    <xdr:cxnSp macro="">
      <xdr:nvCxnSpPr>
        <xdr:cNvPr id="738" name="直線コネクタ 737">
          <a:extLst>
            <a:ext uri="{FF2B5EF4-FFF2-40B4-BE49-F238E27FC236}">
              <a16:creationId xmlns:a16="http://schemas.microsoft.com/office/drawing/2014/main" id="{0287BC35-6F06-4390-8887-05D47416A9F8}"/>
            </a:ext>
          </a:extLst>
        </xdr:cNvPr>
        <xdr:cNvCxnSpPr/>
      </xdr:nvCxnSpPr>
      <xdr:spPr>
        <a:xfrm flipV="1">
          <a:off x="21323300" y="1833505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116269</xdr:rowOff>
    </xdr:from>
    <xdr:to>
      <xdr:col>107</xdr:col>
      <xdr:colOff>101600</xdr:colOff>
      <xdr:row>107</xdr:row>
      <xdr:rowOff>46419</xdr:rowOff>
    </xdr:to>
    <xdr:sp macro="" textlink="">
      <xdr:nvSpPr>
        <xdr:cNvPr id="739" name="楕円 738">
          <a:extLst>
            <a:ext uri="{FF2B5EF4-FFF2-40B4-BE49-F238E27FC236}">
              <a16:creationId xmlns:a16="http://schemas.microsoft.com/office/drawing/2014/main" id="{8D2FEF41-7E41-4BED-80C1-35D1AFC81DD7}"/>
            </a:ext>
          </a:extLst>
        </xdr:cNvPr>
        <xdr:cNvSpPr/>
      </xdr:nvSpPr>
      <xdr:spPr>
        <a:xfrm>
          <a:off x="20383500" y="182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164212</xdr:rowOff>
    </xdr:from>
    <xdr:to>
      <xdr:col>111</xdr:col>
      <xdr:colOff>177800</xdr:colOff>
      <xdr:row>106</xdr:row>
      <xdr:rowOff>167069</xdr:rowOff>
    </xdr:to>
    <xdr:cxnSp macro="">
      <xdr:nvCxnSpPr>
        <xdr:cNvPr id="740" name="直線コネクタ 739">
          <a:extLst>
            <a:ext uri="{FF2B5EF4-FFF2-40B4-BE49-F238E27FC236}">
              <a16:creationId xmlns:a16="http://schemas.microsoft.com/office/drawing/2014/main" id="{D3E574E2-D312-4356-A97B-B7835335A1F8}"/>
            </a:ext>
          </a:extLst>
        </xdr:cNvPr>
        <xdr:cNvCxnSpPr/>
      </xdr:nvCxnSpPr>
      <xdr:spPr>
        <a:xfrm flipV="1">
          <a:off x="20434300" y="183379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41" name="楕円 740">
          <a:extLst>
            <a:ext uri="{FF2B5EF4-FFF2-40B4-BE49-F238E27FC236}">
              <a16:creationId xmlns:a16="http://schemas.microsoft.com/office/drawing/2014/main" id="{0DAB6ADB-763C-4089-946A-F456F6EE3801}"/>
            </a:ext>
          </a:extLst>
        </xdr:cNvPr>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167069</xdr:rowOff>
    </xdr:from>
    <xdr:to>
      <xdr:col>107</xdr:col>
      <xdr:colOff>50800</xdr:colOff>
      <xdr:row>106</xdr:row>
      <xdr:rowOff>169926</xdr:rowOff>
    </xdr:to>
    <xdr:cxnSp macro="">
      <xdr:nvCxnSpPr>
        <xdr:cNvPr id="742" name="直線コネクタ 741">
          <a:extLst>
            <a:ext uri="{FF2B5EF4-FFF2-40B4-BE49-F238E27FC236}">
              <a16:creationId xmlns:a16="http://schemas.microsoft.com/office/drawing/2014/main" id="{66268344-EF10-4176-B364-CB119C6D899F}"/>
            </a:ext>
          </a:extLst>
        </xdr:cNvPr>
        <xdr:cNvCxnSpPr/>
      </xdr:nvCxnSpPr>
      <xdr:spPr>
        <a:xfrm flipV="1">
          <a:off x="19545300" y="183407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121983</xdr:rowOff>
    </xdr:from>
    <xdr:to>
      <xdr:col>98</xdr:col>
      <xdr:colOff>38100</xdr:colOff>
      <xdr:row>107</xdr:row>
      <xdr:rowOff>52133</xdr:rowOff>
    </xdr:to>
    <xdr:sp macro="" textlink="">
      <xdr:nvSpPr>
        <xdr:cNvPr id="743" name="楕円 742">
          <a:extLst>
            <a:ext uri="{FF2B5EF4-FFF2-40B4-BE49-F238E27FC236}">
              <a16:creationId xmlns:a16="http://schemas.microsoft.com/office/drawing/2014/main" id="{63A20448-09C2-444C-94E7-DBEB1656BD15}"/>
            </a:ext>
          </a:extLst>
        </xdr:cNvPr>
        <xdr:cNvSpPr/>
      </xdr:nvSpPr>
      <xdr:spPr>
        <a:xfrm>
          <a:off x="18605500" y="182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1333</xdr:rowOff>
    </xdr:to>
    <xdr:cxnSp macro="">
      <xdr:nvCxnSpPr>
        <xdr:cNvPr id="744" name="直線コネクタ 743">
          <a:extLst>
            <a:ext uri="{FF2B5EF4-FFF2-40B4-BE49-F238E27FC236}">
              <a16:creationId xmlns:a16="http://schemas.microsoft.com/office/drawing/2014/main" id="{5222718B-878D-4478-BCB9-CD609683AD8F}"/>
            </a:ext>
          </a:extLst>
        </xdr:cNvPr>
        <xdr:cNvCxnSpPr/>
      </xdr:nvCxnSpPr>
      <xdr:spPr>
        <a:xfrm flipV="1">
          <a:off x="18656300" y="1834362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5" name="n_1aveValue【公民館】&#10;一人当たり面積">
          <a:extLst>
            <a:ext uri="{FF2B5EF4-FFF2-40B4-BE49-F238E27FC236}">
              <a16:creationId xmlns:a16="http://schemas.microsoft.com/office/drawing/2014/main" id="{1350DB7C-B35A-4685-9AD1-C9C11DE44A5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6" name="n_2aveValue【公民館】&#10;一人当たり面積">
          <a:extLst>
            <a:ext uri="{FF2B5EF4-FFF2-40B4-BE49-F238E27FC236}">
              <a16:creationId xmlns:a16="http://schemas.microsoft.com/office/drawing/2014/main" id="{321AF019-87FA-4C47-A9F3-E77C6B07C72F}"/>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7" name="n_3aveValue【公民館】&#10;一人当たり面積">
          <a:extLst>
            <a:ext uri="{FF2B5EF4-FFF2-40B4-BE49-F238E27FC236}">
              <a16:creationId xmlns:a16="http://schemas.microsoft.com/office/drawing/2014/main" id="{C06E09A6-91B7-4869-9891-1195FEC2E3F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748" name="n_4aveValue【公民館】&#10;一人当たり面積">
          <a:extLst>
            <a:ext uri="{FF2B5EF4-FFF2-40B4-BE49-F238E27FC236}">
              <a16:creationId xmlns:a16="http://schemas.microsoft.com/office/drawing/2014/main" id="{EBC4AD6D-807D-4C51-9399-F302AFEAD975}"/>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34689</xdr:rowOff>
    </xdr:from>
    <xdr:ext cx="469744" cy="259045"/>
    <xdr:sp macro="" textlink="">
      <xdr:nvSpPr>
        <xdr:cNvPr id="749" name="n_1mainValue【公民館】&#10;一人当たり面積">
          <a:extLst>
            <a:ext uri="{FF2B5EF4-FFF2-40B4-BE49-F238E27FC236}">
              <a16:creationId xmlns:a16="http://schemas.microsoft.com/office/drawing/2014/main" id="{28E77E21-374C-4C47-B8DF-696B388699D0}"/>
            </a:ext>
          </a:extLst>
        </xdr:cNvPr>
        <xdr:cNvSpPr txBox="1"/>
      </xdr:nvSpPr>
      <xdr:spPr>
        <a:xfrm>
          <a:off x="21075727" y="183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37546</xdr:rowOff>
    </xdr:from>
    <xdr:ext cx="469744" cy="259045"/>
    <xdr:sp macro="" textlink="">
      <xdr:nvSpPr>
        <xdr:cNvPr id="750" name="n_2mainValue【公民館】&#10;一人当たり面積">
          <a:extLst>
            <a:ext uri="{FF2B5EF4-FFF2-40B4-BE49-F238E27FC236}">
              <a16:creationId xmlns:a16="http://schemas.microsoft.com/office/drawing/2014/main" id="{EF01F980-0281-4576-8E8F-49C85556D6AE}"/>
            </a:ext>
          </a:extLst>
        </xdr:cNvPr>
        <xdr:cNvSpPr txBox="1"/>
      </xdr:nvSpPr>
      <xdr:spPr>
        <a:xfrm>
          <a:off x="20199427" y="183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751" name="n_3mainValue【公民館】&#10;一人当たり面積">
          <a:extLst>
            <a:ext uri="{FF2B5EF4-FFF2-40B4-BE49-F238E27FC236}">
              <a16:creationId xmlns:a16="http://schemas.microsoft.com/office/drawing/2014/main" id="{0800190C-087B-47B6-9B0E-5BED537B1512}"/>
            </a:ext>
          </a:extLst>
        </xdr:cNvPr>
        <xdr:cNvSpPr txBox="1"/>
      </xdr:nvSpPr>
      <xdr:spPr>
        <a:xfrm>
          <a:off x="19310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43260</xdr:rowOff>
    </xdr:from>
    <xdr:ext cx="469744" cy="259045"/>
    <xdr:sp macro="" textlink="">
      <xdr:nvSpPr>
        <xdr:cNvPr id="752" name="n_4mainValue【公民館】&#10;一人当たり面積">
          <a:extLst>
            <a:ext uri="{FF2B5EF4-FFF2-40B4-BE49-F238E27FC236}">
              <a16:creationId xmlns:a16="http://schemas.microsoft.com/office/drawing/2014/main" id="{14DC3CEA-D89D-4EC7-84BF-9897AC3A25E2}"/>
            </a:ext>
          </a:extLst>
        </xdr:cNvPr>
        <xdr:cNvSpPr txBox="1"/>
      </xdr:nvSpPr>
      <xdr:spPr>
        <a:xfrm>
          <a:off x="18421427" y="183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AB1EDE1-24C1-44C5-B955-2A2EAE1A8E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9DEBAA6-2888-474A-80BC-2CE6DD4E66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BAEEF07-C064-4EF9-89E6-BCD7107FD9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有形固定資産減価償却率について、類似団体より低い水準となっているのは、道路、橋りょう・トンネル及び公営住宅である。保育所、学校施設及び公民館は、類似団体より高い水準となっている。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道路及び橋りょう・トンネルについては、毎年更新をしていることから低い水準となっていると考えられる。公営住宅については、老朽化に伴い順次建て替えを行ったため低い水準となったが、平成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年度にすべての建て替えが終了したため、今後減価償却が進んでいく。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比率が高いことで直ちに建て替えの必要性や将来の追加的な財政負担を示しているとは一概に言えないが、その傾向がある施設については、優先度を検討しながら統廃合や廃止、取り壊しも含め対応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74258-92CB-4506-BD48-027AF6C947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5D3656-ACF3-476F-B8E8-B013B364AF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A95657-4384-4889-B62C-691452672A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7FFC65-28DD-4DD6-B761-2E92A8883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900370-B3CE-4ABB-89B4-6B4951C921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44E789-761E-4EBA-9671-5C3FEA3A9A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609E29-E829-4371-88C8-D29303FFBB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01545D-7C25-4D4B-9329-241399B974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0AFD65-4C57-41D1-821A-58AD3AF112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FBA3B9-5F92-4C12-8E18-EDFD810427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161CB-946D-4DCB-8B6A-714CE58FFE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E2027E-B749-4121-86B4-8C0982178E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569443-8F96-4D4A-A977-BB8054A018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6DBEEC-D175-4C4A-AD78-872921B285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7826A-34A8-42EB-9DA2-766687B5FB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F6C8E6-D4C0-4375-8FB3-7EDF995C80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F65E79-8CE4-4088-A7BD-F1D47C4161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4BB06C-C75A-461D-BD28-585ED45438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6A255B-8C11-4B39-99DA-85504E060C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DF7D6E-8D96-4F85-8588-EE42AD39DC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B7FA87-2B1C-4874-AF27-35FE88DF6D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ACB16-9504-4910-9E7F-CFD92A3E69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1F606A-A20D-4F38-B906-DBE1C6ABB0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32D1EF-DBF1-40CF-B088-DD4DB8CD67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C6CE00-8426-4367-AFBF-9C8A27A5D9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BE1AC2-1077-4915-86BF-1DF3649E86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AC4FB-6834-4078-B27E-C33DA15CB0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6C938E-D73D-48E4-85A2-981E5C5C3D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E04942-BF49-4B87-A854-3A87931DBB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595A9B-1F80-42F2-9E3B-C163315DD8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94546D-FCEA-47B8-BB00-5A9B3A6F59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192FDC-3D8D-4609-877A-F513C607D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A118D9-5485-4970-B16D-CCB7D529DC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B484CB-15AC-4461-92E4-6DBC5E88EE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9EED27-E48A-48CF-9723-71889F4E31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46FE88-3B52-4D3E-BD6E-779A252EA2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BF04AB-12EE-48D7-89E6-9709CEA10A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A588E7-E5AB-4FA5-8104-786D62AC24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600B9C-A0D9-4DA6-9913-BBF5C7A0D93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578E131-9F01-40E2-8C52-88900F266E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D769104-6068-4479-B25F-E7D59D563E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5C8F20D-221D-420C-8762-E7C79E490F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1FC1D1-16F6-4BEF-848C-C93E1E50FC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D993159-6545-4F02-B032-6A1FC6464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BAB4B6B-3B7D-497C-888D-5DD7D40440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69369B-81D6-48EC-815D-EF70D5A069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50FDDED-7955-46D5-B45A-F9AE5C01BC8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17B10AE-98F7-4415-A28C-B0A5D69A29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A101EA-EC99-47EC-AF67-B95A557D91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7033E17-317D-4A92-9475-A7515A471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719222-D65E-4067-A304-E2DD5E2820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688A9F1-DD0E-4DB5-ACEA-58C8646AD2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AB8F75-32C8-4074-9606-2095D4A1ED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A11D72-E1FE-41A6-A54A-69D4297DA7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EEF6C8-139A-4658-B772-A904B64C80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16FD95-4ED3-4A3C-A4B0-115A52810E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4FED81-136D-4FE7-93FD-CE97F01F77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87F2CC-0642-41FE-AD66-124F8A6D67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88A5C99-42A3-4993-9023-250D287E04E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41201A0-E52D-46AE-9CE5-B6E980C31D3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C120A24-A9A7-4845-9D70-C46460C622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C09F65E-6BF5-4230-BA4C-D5A99301D9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3F1FA51-914E-45D7-BCE0-20B7DFB074D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6E9C9EF-A985-4B4E-B584-2C271B2385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9705546-4413-4092-9EC8-7326C7270B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8E2A1DF-7B95-41D1-B9EC-FABE877E52E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DAF6CF0-9D34-4FC4-9009-9F8D1FFB11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BAE43C9-D2EF-449D-809A-4BE1795E35B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48B8A22-1A58-432D-A202-4CDB2EE3D2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A8BE8C2-4A1C-4A36-99A2-9E14BF5505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6E9296-6696-441E-AEDC-3206A8C9BC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F3DD520-57A6-4E26-B98B-0985113BC22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D71B949-D6B7-4076-AB90-9A383886A0D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74773BD-E744-410A-86B1-BEA40B4F9A6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63A6DC0-57C2-4C8A-BD55-01B24DE10E7E}"/>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41E0BF23-3931-4F94-AFB0-E9635430A0D3}"/>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BC355F8-47E5-4D51-8BD8-84DDC620A06E}"/>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20CC54D8-912F-4184-8312-B20AA08EFECC}"/>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B49B31D4-0195-4324-B05B-DB78A2358DB4}"/>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2F463BBA-83DE-447A-8DC0-D4183DA0676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8F76CD4-EB0C-463B-957C-35A50D2149B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83" name="フローチャート: 判断 82">
          <a:extLst>
            <a:ext uri="{FF2B5EF4-FFF2-40B4-BE49-F238E27FC236}">
              <a16:creationId xmlns:a16="http://schemas.microsoft.com/office/drawing/2014/main" id="{01B15CA2-86C0-4BE3-B903-51B112C2CE55}"/>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7D01D6B-5BAD-482C-A568-CE3ACFD2B6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3A6620-40E4-4869-8671-C1F5E1D22E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3B90C50-E84D-4018-9879-F72517D6C8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057C1DD-6A1A-42FB-845E-608FE7211F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D1F7A83-B46A-4AA1-BDC7-3FC0CC71E6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160655</xdr:rowOff>
    </xdr:from>
    <xdr:to>
      <xdr:col>24</xdr:col>
      <xdr:colOff>114300</xdr:colOff>
      <xdr:row>63</xdr:row>
      <xdr:rowOff>90805</xdr:rowOff>
    </xdr:to>
    <xdr:sp macro="" textlink="">
      <xdr:nvSpPr>
        <xdr:cNvPr id="89" name="楕円 88">
          <a:extLst>
            <a:ext uri="{FF2B5EF4-FFF2-40B4-BE49-F238E27FC236}">
              <a16:creationId xmlns:a16="http://schemas.microsoft.com/office/drawing/2014/main" id="{3FE18C74-15F1-4312-B40D-9357C5519C8B}"/>
            </a:ext>
          </a:extLst>
        </xdr:cNvPr>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139082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0F0CC80-2A38-4861-A711-64CF9E2BFF32}"/>
            </a:ext>
          </a:extLst>
        </xdr:cNvPr>
        <xdr:cNvSpPr txBox="1"/>
      </xdr:nvSpPr>
      <xdr:spPr>
        <a:xfrm>
          <a:off x="4673600"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13970</xdr:rowOff>
    </xdr:from>
    <xdr:to>
      <xdr:col>20</xdr:col>
      <xdr:colOff>38100</xdr:colOff>
      <xdr:row>64</xdr:row>
      <xdr:rowOff>115570</xdr:rowOff>
    </xdr:to>
    <xdr:sp macro="" textlink="">
      <xdr:nvSpPr>
        <xdr:cNvPr id="91" name="楕円 90">
          <a:extLst>
            <a:ext uri="{FF2B5EF4-FFF2-40B4-BE49-F238E27FC236}">
              <a16:creationId xmlns:a16="http://schemas.microsoft.com/office/drawing/2014/main" id="{34B51BF3-8CA2-45D0-BB91-29959E3A7448}"/>
            </a:ext>
          </a:extLst>
        </xdr:cNvPr>
        <xdr:cNvSpPr/>
      </xdr:nvSpPr>
      <xdr:spPr>
        <a:xfrm>
          <a:off x="3746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40005</xdr:rowOff>
    </xdr:from>
    <xdr:to>
      <xdr:col>24</xdr:col>
      <xdr:colOff>63500</xdr:colOff>
      <xdr:row>64</xdr:row>
      <xdr:rowOff>64770</xdr:rowOff>
    </xdr:to>
    <xdr:cxnSp macro="">
      <xdr:nvCxnSpPr>
        <xdr:cNvPr id="92" name="直線コネクタ 91">
          <a:extLst>
            <a:ext uri="{FF2B5EF4-FFF2-40B4-BE49-F238E27FC236}">
              <a16:creationId xmlns:a16="http://schemas.microsoft.com/office/drawing/2014/main" id="{51227C8E-C2DD-4EB8-83F4-D1C2B772FCBD}"/>
            </a:ext>
          </a:extLst>
        </xdr:cNvPr>
        <xdr:cNvCxnSpPr/>
      </xdr:nvCxnSpPr>
      <xdr:spPr>
        <a:xfrm flipV="1">
          <a:off x="3797300" y="1084135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278E1428-5610-4112-A4C9-1F9249960532}"/>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64770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81325FE2-1831-42F5-BD7B-42826FDAD091}"/>
            </a:ext>
          </a:extLst>
        </xdr:cNvPr>
        <xdr:cNvCxnSpPr/>
      </xdr:nvCxnSpPr>
      <xdr:spPr>
        <a:xfrm flipV="1">
          <a:off x="2908300" y="1103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2F622F7F-6AD1-4D55-84B4-A461723AA391}"/>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9018B629-FE90-4BD9-9EDB-FEB476A994E5}"/>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6650E9CD-FC06-4F7D-91AE-C1A8FD73A1AF}"/>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C6182206-8EDC-4E8B-AFA0-A3B7BFF9744A}"/>
            </a:ext>
          </a:extLst>
        </xdr:cNvPr>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715810A3-E0FC-4762-98C3-CD999F9137B3}"/>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5F9B2B30-979A-4B2B-A120-7315BF01AEA7}"/>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F884747D-D3E3-4527-BDE5-A615F6DB5549}"/>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02" name="n_4aveValue【体育館・プール】&#10;有形固定資産減価償却率">
          <a:extLst>
            <a:ext uri="{FF2B5EF4-FFF2-40B4-BE49-F238E27FC236}">
              <a16:creationId xmlns:a16="http://schemas.microsoft.com/office/drawing/2014/main" id="{BA06D1C8-8C6D-4E84-A29B-9A060F2C4D0E}"/>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106697</xdr:rowOff>
    </xdr:from>
    <xdr:ext cx="405111" cy="259045"/>
    <xdr:sp macro="" textlink="">
      <xdr:nvSpPr>
        <xdr:cNvPr id="103" name="n_1mainValue【体育館・プール】&#10;有形固定資産減価償却率">
          <a:extLst>
            <a:ext uri="{FF2B5EF4-FFF2-40B4-BE49-F238E27FC236}">
              <a16:creationId xmlns:a16="http://schemas.microsoft.com/office/drawing/2014/main" id="{EA36576B-3058-489E-9DDC-42297DFE56BB}"/>
            </a:ext>
          </a:extLst>
        </xdr:cNvPr>
        <xdr:cNvSpPr txBox="1"/>
      </xdr:nvSpPr>
      <xdr:spPr>
        <a:xfrm>
          <a:off x="35820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ECAC41D4-0449-47DB-9D34-66AB2FAB807E}"/>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10E01B40-C8B8-4081-BC6A-85DE953D6431}"/>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1B022207-8010-49D4-9174-8D169F08DBDC}"/>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CDE1768-91F4-4FB1-A528-98CFCD3CC4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4EF16AA-22E8-4A33-818C-15F2BF1AE8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246053B-87F4-451D-AC1A-690033BE74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FA235A2-777F-43E5-B296-599BF5DBAA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80F90FA-D802-4A0A-987D-482AF99FAB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3BBCF14-A2C2-4DC7-AFB1-BE77258B7D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D3F4073-733A-410D-8B14-EA23553C1C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2DB11F3-C7BD-449A-A936-E9AF2AC0A8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E43D776-0E9C-4D43-B987-A26BAD0FFA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6E2270-A475-4DE4-B0CE-E9D9A63EE2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F8451BA7-0A65-42AC-BAEB-CFD578590E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D5C08EFE-DD18-44F0-96C6-5E644C15C12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F6C2EF8-5753-4C94-A822-609F1926E14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1E4D364A-CF3C-422A-91E8-3902441EC42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641A170-4547-42E0-9347-F46DB4F992A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CE5B76E0-044B-4449-840B-A0D0DBC308F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F40E4AC2-F278-4D50-B0F1-4BD131A20DC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42F2B953-D083-4B0E-91B4-00D3E432D4B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FD280CE7-8911-4936-A5B4-A78F0CD6FC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C7456F5-8873-419E-8E03-6C3BC94356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5E36B60-B018-4027-B937-2822CA1C53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75702E36-FFBF-45A9-8A7B-6703EB1B3E16}"/>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AD325277-FF04-45CF-9E68-2B16E5E07EE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DEFCEE33-A4FF-4B62-AEE7-0CBE959991DC}"/>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883085A6-987F-4A2B-849F-F6D7558AF288}"/>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F21B8BD3-96CE-43DD-89C0-EC42FA8532D8}"/>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EEB4BC6C-5217-4CC4-BF03-B192F086AA7F}"/>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221E99F3-29CE-41AF-973C-5F5543DF679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C47B33BF-C565-4E48-9DC8-B8D1FBBF84F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7E87B82A-410C-4574-A092-B3C137233FC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AB55B23-B277-4537-9EFB-20D861E10FA9}"/>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138" name="フローチャート: 判断 137">
          <a:extLst>
            <a:ext uri="{FF2B5EF4-FFF2-40B4-BE49-F238E27FC236}">
              <a16:creationId xmlns:a16="http://schemas.microsoft.com/office/drawing/2014/main" id="{B40712BA-55AE-41C1-94A8-981E1F56970F}"/>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0274739-7CC2-4076-BACE-AB1838B193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B4E39E1-D32E-425A-980B-BDE6B73D29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44DAE39-D25B-405D-96FA-1FF6E334B2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B3544D9-CD38-4B6F-B724-787CA0F7D1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4F9CE68-AB4D-43A5-951D-6ECECB30CF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144" name="楕円 143">
          <a:extLst>
            <a:ext uri="{FF2B5EF4-FFF2-40B4-BE49-F238E27FC236}">
              <a16:creationId xmlns:a16="http://schemas.microsoft.com/office/drawing/2014/main" id="{7FE2489A-3373-4B51-9D74-A8008725C377}"/>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145" name="【体育館・プール】&#10;一人当たり面積該当値テキスト">
          <a:extLst>
            <a:ext uri="{FF2B5EF4-FFF2-40B4-BE49-F238E27FC236}">
              <a16:creationId xmlns:a16="http://schemas.microsoft.com/office/drawing/2014/main" id="{962E2763-BC7C-4A83-830B-40F0FB8BC11D}"/>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157683</xdr:rowOff>
    </xdr:from>
    <xdr:to>
      <xdr:col>50</xdr:col>
      <xdr:colOff>165100</xdr:colOff>
      <xdr:row>63</xdr:row>
      <xdr:rowOff>87833</xdr:rowOff>
    </xdr:to>
    <xdr:sp macro="" textlink="">
      <xdr:nvSpPr>
        <xdr:cNvPr id="146" name="楕円 145">
          <a:extLst>
            <a:ext uri="{FF2B5EF4-FFF2-40B4-BE49-F238E27FC236}">
              <a16:creationId xmlns:a16="http://schemas.microsoft.com/office/drawing/2014/main" id="{811A69D8-A2E6-4BFF-BBD4-5EC654D9500C}"/>
            </a:ext>
          </a:extLst>
        </xdr:cNvPr>
        <xdr:cNvSpPr/>
      </xdr:nvSpPr>
      <xdr:spPr>
        <a:xfrm>
          <a:off x="95885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37033</xdr:rowOff>
    </xdr:to>
    <xdr:cxnSp macro="">
      <xdr:nvCxnSpPr>
        <xdr:cNvPr id="147" name="直線コネクタ 146">
          <a:extLst>
            <a:ext uri="{FF2B5EF4-FFF2-40B4-BE49-F238E27FC236}">
              <a16:creationId xmlns:a16="http://schemas.microsoft.com/office/drawing/2014/main" id="{4CBDF6C2-8598-4363-8718-878A33FEC65C}"/>
            </a:ext>
          </a:extLst>
        </xdr:cNvPr>
        <xdr:cNvCxnSpPr/>
      </xdr:nvCxnSpPr>
      <xdr:spPr>
        <a:xfrm flipV="1">
          <a:off x="9639300" y="1083564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160427</xdr:rowOff>
    </xdr:from>
    <xdr:to>
      <xdr:col>46</xdr:col>
      <xdr:colOff>38100</xdr:colOff>
      <xdr:row>63</xdr:row>
      <xdr:rowOff>90577</xdr:rowOff>
    </xdr:to>
    <xdr:sp macro="" textlink="">
      <xdr:nvSpPr>
        <xdr:cNvPr id="148" name="楕円 147">
          <a:extLst>
            <a:ext uri="{FF2B5EF4-FFF2-40B4-BE49-F238E27FC236}">
              <a16:creationId xmlns:a16="http://schemas.microsoft.com/office/drawing/2014/main" id="{6BEACDA5-C6E2-4981-B64C-0EC15049F0FB}"/>
            </a:ext>
          </a:extLst>
        </xdr:cNvPr>
        <xdr:cNvSpPr/>
      </xdr:nvSpPr>
      <xdr:spPr>
        <a:xfrm>
          <a:off x="8699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37033</xdr:rowOff>
    </xdr:from>
    <xdr:to>
      <xdr:col>50</xdr:col>
      <xdr:colOff>114300</xdr:colOff>
      <xdr:row>63</xdr:row>
      <xdr:rowOff>39777</xdr:rowOff>
    </xdr:to>
    <xdr:cxnSp macro="">
      <xdr:nvCxnSpPr>
        <xdr:cNvPr id="149" name="直線コネクタ 148">
          <a:extLst>
            <a:ext uri="{FF2B5EF4-FFF2-40B4-BE49-F238E27FC236}">
              <a16:creationId xmlns:a16="http://schemas.microsoft.com/office/drawing/2014/main" id="{4C3D341B-6035-4C0A-A076-DE5AD96F71EB}"/>
            </a:ext>
          </a:extLst>
        </xdr:cNvPr>
        <xdr:cNvCxnSpPr/>
      </xdr:nvCxnSpPr>
      <xdr:spPr>
        <a:xfrm flipV="1">
          <a:off x="8750300" y="1083838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163170</xdr:rowOff>
    </xdr:from>
    <xdr:to>
      <xdr:col>41</xdr:col>
      <xdr:colOff>101600</xdr:colOff>
      <xdr:row>63</xdr:row>
      <xdr:rowOff>93320</xdr:rowOff>
    </xdr:to>
    <xdr:sp macro="" textlink="">
      <xdr:nvSpPr>
        <xdr:cNvPr id="150" name="楕円 149">
          <a:extLst>
            <a:ext uri="{FF2B5EF4-FFF2-40B4-BE49-F238E27FC236}">
              <a16:creationId xmlns:a16="http://schemas.microsoft.com/office/drawing/2014/main" id="{A6FF4A17-78EA-43E6-9057-FB0146819B9D}"/>
            </a:ext>
          </a:extLst>
        </xdr:cNvPr>
        <xdr:cNvSpPr/>
      </xdr:nvSpPr>
      <xdr:spPr>
        <a:xfrm>
          <a:off x="7810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39777</xdr:rowOff>
    </xdr:from>
    <xdr:to>
      <xdr:col>45</xdr:col>
      <xdr:colOff>177800</xdr:colOff>
      <xdr:row>63</xdr:row>
      <xdr:rowOff>42520</xdr:rowOff>
    </xdr:to>
    <xdr:cxnSp macro="">
      <xdr:nvCxnSpPr>
        <xdr:cNvPr id="151" name="直線コネクタ 150">
          <a:extLst>
            <a:ext uri="{FF2B5EF4-FFF2-40B4-BE49-F238E27FC236}">
              <a16:creationId xmlns:a16="http://schemas.microsoft.com/office/drawing/2014/main" id="{FE61165B-7C3F-4AAE-87F6-99595AF48794}"/>
            </a:ext>
          </a:extLst>
        </xdr:cNvPr>
        <xdr:cNvCxnSpPr/>
      </xdr:nvCxnSpPr>
      <xdr:spPr>
        <a:xfrm flipV="1">
          <a:off x="7861300" y="108411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165913</xdr:rowOff>
    </xdr:from>
    <xdr:to>
      <xdr:col>36</xdr:col>
      <xdr:colOff>165100</xdr:colOff>
      <xdr:row>63</xdr:row>
      <xdr:rowOff>96063</xdr:rowOff>
    </xdr:to>
    <xdr:sp macro="" textlink="">
      <xdr:nvSpPr>
        <xdr:cNvPr id="152" name="楕円 151">
          <a:extLst>
            <a:ext uri="{FF2B5EF4-FFF2-40B4-BE49-F238E27FC236}">
              <a16:creationId xmlns:a16="http://schemas.microsoft.com/office/drawing/2014/main" id="{5F2B5131-C7DC-45B4-B022-C97D1226CB5A}"/>
            </a:ext>
          </a:extLst>
        </xdr:cNvPr>
        <xdr:cNvSpPr/>
      </xdr:nvSpPr>
      <xdr:spPr>
        <a:xfrm>
          <a:off x="6921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42520</xdr:rowOff>
    </xdr:from>
    <xdr:to>
      <xdr:col>41</xdr:col>
      <xdr:colOff>50800</xdr:colOff>
      <xdr:row>63</xdr:row>
      <xdr:rowOff>45263</xdr:rowOff>
    </xdr:to>
    <xdr:cxnSp macro="">
      <xdr:nvCxnSpPr>
        <xdr:cNvPr id="153" name="直線コネクタ 152">
          <a:extLst>
            <a:ext uri="{FF2B5EF4-FFF2-40B4-BE49-F238E27FC236}">
              <a16:creationId xmlns:a16="http://schemas.microsoft.com/office/drawing/2014/main" id="{2BE16B3E-9551-4B99-8C14-FEFB4FD90075}"/>
            </a:ext>
          </a:extLst>
        </xdr:cNvPr>
        <xdr:cNvCxnSpPr/>
      </xdr:nvCxnSpPr>
      <xdr:spPr>
        <a:xfrm flipV="1">
          <a:off x="6972300" y="1084387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E181C5F9-975F-4B92-A6FE-E6F0500B28AB}"/>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3D766D25-E6F4-4108-AE57-E9E5DF144354}"/>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622AF3DC-D3BC-4409-A69D-C93973BBE2D9}"/>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144136</xdr:rowOff>
    </xdr:from>
    <xdr:ext cx="469744" cy="259045"/>
    <xdr:sp macro="" textlink="">
      <xdr:nvSpPr>
        <xdr:cNvPr id="157" name="n_4aveValue【体育館・プール】&#10;一人当たり面積">
          <a:extLst>
            <a:ext uri="{FF2B5EF4-FFF2-40B4-BE49-F238E27FC236}">
              <a16:creationId xmlns:a16="http://schemas.microsoft.com/office/drawing/2014/main" id="{78ED49DD-1B64-4BC2-9166-5CED7D87B8EC}"/>
            </a:ext>
          </a:extLst>
        </xdr:cNvPr>
        <xdr:cNvSpPr txBox="1"/>
      </xdr:nvSpPr>
      <xdr:spPr>
        <a:xfrm>
          <a:off x="6737427" y="104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78960</xdr:rowOff>
    </xdr:from>
    <xdr:ext cx="469744" cy="259045"/>
    <xdr:sp macro="" textlink="">
      <xdr:nvSpPr>
        <xdr:cNvPr id="158" name="n_1mainValue【体育館・プール】&#10;一人当たり面積">
          <a:extLst>
            <a:ext uri="{FF2B5EF4-FFF2-40B4-BE49-F238E27FC236}">
              <a16:creationId xmlns:a16="http://schemas.microsoft.com/office/drawing/2014/main" id="{AD67E2D1-6B0E-4C50-A9F9-BA42A7FDC047}"/>
            </a:ext>
          </a:extLst>
        </xdr:cNvPr>
        <xdr:cNvSpPr txBox="1"/>
      </xdr:nvSpPr>
      <xdr:spPr>
        <a:xfrm>
          <a:off x="9391727" y="108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81704</xdr:rowOff>
    </xdr:from>
    <xdr:ext cx="469744" cy="259045"/>
    <xdr:sp macro="" textlink="">
      <xdr:nvSpPr>
        <xdr:cNvPr id="159" name="n_2mainValue【体育館・プール】&#10;一人当たり面積">
          <a:extLst>
            <a:ext uri="{FF2B5EF4-FFF2-40B4-BE49-F238E27FC236}">
              <a16:creationId xmlns:a16="http://schemas.microsoft.com/office/drawing/2014/main" id="{614E0FC0-2BD5-4D81-91D0-F6222D5DFA45}"/>
            </a:ext>
          </a:extLst>
        </xdr:cNvPr>
        <xdr:cNvSpPr txBox="1"/>
      </xdr:nvSpPr>
      <xdr:spPr>
        <a:xfrm>
          <a:off x="85154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84447</xdr:rowOff>
    </xdr:from>
    <xdr:ext cx="469744" cy="259045"/>
    <xdr:sp macro="" textlink="">
      <xdr:nvSpPr>
        <xdr:cNvPr id="160" name="n_3mainValue【体育館・プール】&#10;一人当たり面積">
          <a:extLst>
            <a:ext uri="{FF2B5EF4-FFF2-40B4-BE49-F238E27FC236}">
              <a16:creationId xmlns:a16="http://schemas.microsoft.com/office/drawing/2014/main" id="{0A3CAC49-B52E-4851-AB67-AAD4802E30EF}"/>
            </a:ext>
          </a:extLst>
        </xdr:cNvPr>
        <xdr:cNvSpPr txBox="1"/>
      </xdr:nvSpPr>
      <xdr:spPr>
        <a:xfrm>
          <a:off x="7626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87190</xdr:rowOff>
    </xdr:from>
    <xdr:ext cx="469744" cy="259045"/>
    <xdr:sp macro="" textlink="">
      <xdr:nvSpPr>
        <xdr:cNvPr id="161" name="n_4mainValue【体育館・プール】&#10;一人当たり面積">
          <a:extLst>
            <a:ext uri="{FF2B5EF4-FFF2-40B4-BE49-F238E27FC236}">
              <a16:creationId xmlns:a16="http://schemas.microsoft.com/office/drawing/2014/main" id="{E198B144-1B28-45D0-9F4C-27D2C8287829}"/>
            </a:ext>
          </a:extLst>
        </xdr:cNvPr>
        <xdr:cNvSpPr txBox="1"/>
      </xdr:nvSpPr>
      <xdr:spPr>
        <a:xfrm>
          <a:off x="67374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27EBFB6-80C6-41CA-8A51-4A0246E64D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846571C-2F80-4547-A953-1990DB5460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A74B595-FE48-4355-A543-DEBD837517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E328EFB0-1248-47AE-A1D1-479866C7C5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4BFA1C6F-C0EA-4024-9900-AA37E3406C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BD54187-E37D-4F22-8F84-93E67B0F06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19B3D95-D99E-40D3-A66A-80A6B444B3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7717DD2-F48E-415A-A3F8-B709230EAD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3F48B9C-CD07-4F0A-89D5-12F22E3247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41EC18D-D3A3-4035-8476-D6CA8A884E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EA26E00-18A6-480A-A93C-054B1E7225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D1B2E20-ECA7-4EA1-9FF5-3DD7E79DA0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BD75CE8-1D03-4BA6-81B7-C353617D70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44A42213-7A5D-49B9-B911-6F11CE3D34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DCDBD32-1520-44EE-A0C1-B96F16A7F6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7EBEEA23-7825-4F08-8F93-B9D7A536C5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B736EFB-3681-4BA9-8CDF-5544C59A07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BF651505-75F7-421F-9174-40E40052F5D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AC23F96-D803-4CEA-A21C-A7AE8D365A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3CA3357-5151-42E4-87FE-9C6D41A883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F62D3AF1-5A7D-457D-A48B-3FAAA20FDE3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794B301-5092-4F5D-BB1E-1F7E18107D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425C82E5-6A20-4B2D-BD0B-3E8FEEE9A4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DE9A933-0FB8-4609-A191-15F8876311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2CC3CF3F-F402-492A-B2DB-C89B11931611}"/>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CB42FF7-B561-4651-AE49-5E8632771C6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50BF369-1952-40B7-B5CB-AA7B509E87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E16C530-F687-4036-888A-5859A64D199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8CE6384E-E46C-41E8-8CE3-AB5A663738A5}"/>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0DA5C5A-73EA-4C36-9C42-74AED2A5FEFD}"/>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A1EC0C14-8796-4E37-83D6-7E29E1B6CFCF}"/>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2E4DD63E-2FD6-4055-92C7-DF07CEF9ECD1}"/>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4DFC0A0F-D36B-42B4-B1A9-F1B28490E72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95902233-0FFB-4E16-8AF9-60F1C11804D6}"/>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96" name="フローチャート: 判断 195">
          <a:extLst>
            <a:ext uri="{FF2B5EF4-FFF2-40B4-BE49-F238E27FC236}">
              <a16:creationId xmlns:a16="http://schemas.microsoft.com/office/drawing/2014/main" id="{945F5D8C-99A5-475E-8549-3F921A52F2CB}"/>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89AF034-6774-479F-B35D-84228FF5D1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4D74FF2-F510-4CE7-A978-0E507FDD39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E9946B9-3067-45DA-B4F8-A8A33F8A98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151CA7F-0D03-4B12-B89C-A1DF4E8E00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97D647-9E3D-4748-B88A-CA35680981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02" name="楕円 201">
          <a:extLst>
            <a:ext uri="{FF2B5EF4-FFF2-40B4-BE49-F238E27FC236}">
              <a16:creationId xmlns:a16="http://schemas.microsoft.com/office/drawing/2014/main" id="{89AD4364-5704-4DD5-8896-4C053F1F2929}"/>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A24AF610-4B16-4734-AC7D-3CE93A2276E5}"/>
            </a:ext>
          </a:extLst>
        </xdr:cNvPr>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04" name="楕円 203">
          <a:extLst>
            <a:ext uri="{FF2B5EF4-FFF2-40B4-BE49-F238E27FC236}">
              <a16:creationId xmlns:a16="http://schemas.microsoft.com/office/drawing/2014/main" id="{278932FB-18EF-4DC2-BE2E-3916E0E28438}"/>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121920</xdr:rowOff>
    </xdr:to>
    <xdr:cxnSp macro="">
      <xdr:nvCxnSpPr>
        <xdr:cNvPr id="205" name="直線コネクタ 204">
          <a:extLst>
            <a:ext uri="{FF2B5EF4-FFF2-40B4-BE49-F238E27FC236}">
              <a16:creationId xmlns:a16="http://schemas.microsoft.com/office/drawing/2014/main" id="{5514CB9E-C98F-43A5-AD82-F38B5377184B}"/>
            </a:ext>
          </a:extLst>
        </xdr:cNvPr>
        <xdr:cNvCxnSpPr/>
      </xdr:nvCxnSpPr>
      <xdr:spPr>
        <a:xfrm>
          <a:off x="3797300" y="141293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206" name="楕円 205">
          <a:extLst>
            <a:ext uri="{FF2B5EF4-FFF2-40B4-BE49-F238E27FC236}">
              <a16:creationId xmlns:a16="http://schemas.microsoft.com/office/drawing/2014/main" id="{5376DFEE-4E97-4B06-8253-CF783BE4AF05}"/>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70486</xdr:rowOff>
    </xdr:to>
    <xdr:cxnSp macro="">
      <xdr:nvCxnSpPr>
        <xdr:cNvPr id="207" name="直線コネクタ 206">
          <a:extLst>
            <a:ext uri="{FF2B5EF4-FFF2-40B4-BE49-F238E27FC236}">
              <a16:creationId xmlns:a16="http://schemas.microsoft.com/office/drawing/2014/main" id="{7C6413C3-D1DB-4164-BCEE-8012BEBE3F6B}"/>
            </a:ext>
          </a:extLst>
        </xdr:cNvPr>
        <xdr:cNvCxnSpPr/>
      </xdr:nvCxnSpPr>
      <xdr:spPr>
        <a:xfrm>
          <a:off x="2908300" y="140265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208" name="楕円 207">
          <a:extLst>
            <a:ext uri="{FF2B5EF4-FFF2-40B4-BE49-F238E27FC236}">
              <a16:creationId xmlns:a16="http://schemas.microsoft.com/office/drawing/2014/main" id="{3E6C584F-A575-490D-8A5F-6CAEB524D61E}"/>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81</xdr:row>
      <xdr:rowOff>139064</xdr:rowOff>
    </xdr:to>
    <xdr:cxnSp macro="">
      <xdr:nvCxnSpPr>
        <xdr:cNvPr id="209" name="直線コネクタ 208">
          <a:extLst>
            <a:ext uri="{FF2B5EF4-FFF2-40B4-BE49-F238E27FC236}">
              <a16:creationId xmlns:a16="http://schemas.microsoft.com/office/drawing/2014/main" id="{AEFDB866-3295-4DEB-A1F2-EF241AA94992}"/>
            </a:ext>
          </a:extLst>
        </xdr:cNvPr>
        <xdr:cNvCxnSpPr/>
      </xdr:nvCxnSpPr>
      <xdr:spPr>
        <a:xfrm>
          <a:off x="2019300" y="1402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10" name="楕円 209">
          <a:extLst>
            <a:ext uri="{FF2B5EF4-FFF2-40B4-BE49-F238E27FC236}">
              <a16:creationId xmlns:a16="http://schemas.microsoft.com/office/drawing/2014/main" id="{FCA7F683-3C91-4576-84C4-8615C34C91F6}"/>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139064</xdr:rowOff>
    </xdr:to>
    <xdr:cxnSp macro="">
      <xdr:nvCxnSpPr>
        <xdr:cNvPr id="211" name="直線コネクタ 210">
          <a:extLst>
            <a:ext uri="{FF2B5EF4-FFF2-40B4-BE49-F238E27FC236}">
              <a16:creationId xmlns:a16="http://schemas.microsoft.com/office/drawing/2014/main" id="{ADCCC01A-5A19-4228-8F65-9A78583E026A}"/>
            </a:ext>
          </a:extLst>
        </xdr:cNvPr>
        <xdr:cNvCxnSpPr/>
      </xdr:nvCxnSpPr>
      <xdr:spPr>
        <a:xfrm>
          <a:off x="1130300" y="1397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2A13A463-FD5C-4BB0-B5DC-9945E4CCC05A}"/>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A93A5B93-12C4-4A05-8292-840A2AFEA7A4}"/>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7541118C-B2F1-4323-A45D-18F666B534AC}"/>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215" name="n_4aveValue【福祉施設】&#10;有形固定資産減価償却率">
          <a:extLst>
            <a:ext uri="{FF2B5EF4-FFF2-40B4-BE49-F238E27FC236}">
              <a16:creationId xmlns:a16="http://schemas.microsoft.com/office/drawing/2014/main" id="{7623E3A8-476B-49BD-A332-DFE0C90994FE}"/>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216" name="n_1mainValue【福祉施設】&#10;有形固定資産減価償却率">
          <a:extLst>
            <a:ext uri="{FF2B5EF4-FFF2-40B4-BE49-F238E27FC236}">
              <a16:creationId xmlns:a16="http://schemas.microsoft.com/office/drawing/2014/main" id="{ACBBA7CF-851D-4876-89DA-3CADD820D1E8}"/>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217" name="n_2mainValue【福祉施設】&#10;有形固定資産減価償却率">
          <a:extLst>
            <a:ext uri="{FF2B5EF4-FFF2-40B4-BE49-F238E27FC236}">
              <a16:creationId xmlns:a16="http://schemas.microsoft.com/office/drawing/2014/main" id="{7B0AAE89-FE63-49C7-B8B0-3E3B761EFBEC}"/>
            </a:ext>
          </a:extLst>
        </xdr:cNvPr>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18" name="n_3mainValue【福祉施設】&#10;有形固定資産減価償却率">
          <a:extLst>
            <a:ext uri="{FF2B5EF4-FFF2-40B4-BE49-F238E27FC236}">
              <a16:creationId xmlns:a16="http://schemas.microsoft.com/office/drawing/2014/main" id="{2FA2E6D2-DB57-48CD-988D-0102967C6676}"/>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219" name="n_4mainValue【福祉施設】&#10;有形固定資産減価償却率">
          <a:extLst>
            <a:ext uri="{FF2B5EF4-FFF2-40B4-BE49-F238E27FC236}">
              <a16:creationId xmlns:a16="http://schemas.microsoft.com/office/drawing/2014/main" id="{9BDC1AB4-20BB-45FA-8FC7-D2AF8848DC09}"/>
            </a:ext>
          </a:extLst>
        </xdr:cNvPr>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71419F0E-37AF-4E1B-A4FA-52A735235E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66D8531-9814-46F9-85F5-2510753966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528354F-09A3-4D2A-B491-F5015F2FBC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11510E9-3C53-494E-9D5C-981A7DD258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B480245-BA01-4B42-874B-288173D526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A66DF60-99B0-4383-8467-693FF8ED29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467CE2C4-8073-49AC-B8ED-6E8EA6A71A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AA54A0A-0A2E-4405-970A-0099753FD5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19C0C07-60C8-4C81-B379-E68143C1EE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98C63AE-3462-4E34-AC71-CDE0E2721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F143ED4C-F974-4B64-AE0F-0E29C15D7F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AFE95FC-CB5D-4BB1-94E9-17C9938A658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EEA7FB09-AD8E-4EEF-9369-640E7A5D58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4DF9AB54-82CE-4C7B-A5E1-1EFDC16185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328A77B-CB83-4B5C-B010-E3E68ED12C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A28A77F-7DDD-4447-BF80-6DEB3D53CD5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72D45C1-56C0-40B0-8C0D-37AB587A12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3CB19B9B-D19A-4725-A048-7D1F2449C4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C5759A9-3FFE-4F44-BF18-AE3D579F6E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D39A5F7-8978-4F59-9E29-0C7EBF2CDE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2A26AD2-8CEE-4A3E-B401-1F9666F447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D60FD9F-08A0-4CB8-BF4E-939472BA07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2197EE3-F0CF-4A42-9D6F-68C6FA707C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4306C343-1E8D-458E-B125-04616486EBD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B132E43F-C546-4160-91C7-799D9661DBA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A609CB4D-9B98-4F8A-8789-1E5D03E87962}"/>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3E6BF6DD-AB2D-4140-AB35-A2086C1A451A}"/>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46C2FC10-29E3-482E-92DA-7C6B039A08F6}"/>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DF07A2B8-76B3-4821-BCC6-E28A8E08BF24}"/>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465B8EC2-DB17-44C5-B08D-D126A95CB91C}"/>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78FEF625-C8F7-483A-A4A0-7CB322006661}"/>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E946CE74-3ABE-428A-8322-1741FD81179A}"/>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E75A68C7-0FFF-49F2-A554-81383E15775C}"/>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253" name="フローチャート: 判断 252">
          <a:extLst>
            <a:ext uri="{FF2B5EF4-FFF2-40B4-BE49-F238E27FC236}">
              <a16:creationId xmlns:a16="http://schemas.microsoft.com/office/drawing/2014/main" id="{5CCA59F7-B122-4E49-BC3F-4BD7184722B0}"/>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78CB49B-6A7D-46A6-AF6B-6BFB172C92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3C96E7F-5A70-4062-8187-BEA5D17CFA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7AA66A3-C157-4403-9543-250AD2F2C9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03C98B5-E7D2-40DC-9936-BB9B279D42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462D7CD-6B50-4465-9B01-428F8E49B1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165608</xdr:rowOff>
    </xdr:from>
    <xdr:to>
      <xdr:col>55</xdr:col>
      <xdr:colOff>50800</xdr:colOff>
      <xdr:row>86</xdr:row>
      <xdr:rowOff>95758</xdr:rowOff>
    </xdr:to>
    <xdr:sp macro="" textlink="">
      <xdr:nvSpPr>
        <xdr:cNvPr id="259" name="楕円 258">
          <a:extLst>
            <a:ext uri="{FF2B5EF4-FFF2-40B4-BE49-F238E27FC236}">
              <a16:creationId xmlns:a16="http://schemas.microsoft.com/office/drawing/2014/main" id="{071BADAA-9386-4EBC-8554-4DE3E04166D1}"/>
            </a:ext>
          </a:extLst>
        </xdr:cNvPr>
        <xdr:cNvSpPr/>
      </xdr:nvSpPr>
      <xdr:spPr>
        <a:xfrm>
          <a:off x="104267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80535</xdr:rowOff>
    </xdr:from>
    <xdr:ext cx="469744" cy="259045"/>
    <xdr:sp macro="" textlink="">
      <xdr:nvSpPr>
        <xdr:cNvPr id="260" name="【福祉施設】&#10;一人当たり面積該当値テキスト">
          <a:extLst>
            <a:ext uri="{FF2B5EF4-FFF2-40B4-BE49-F238E27FC236}">
              <a16:creationId xmlns:a16="http://schemas.microsoft.com/office/drawing/2014/main" id="{72D1B249-BF09-46C0-A302-05F6546CF473}"/>
            </a:ext>
          </a:extLst>
        </xdr:cNvPr>
        <xdr:cNvSpPr txBox="1"/>
      </xdr:nvSpPr>
      <xdr:spPr>
        <a:xfrm>
          <a:off x="10515600" y="1465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61" name="楕円 260">
          <a:extLst>
            <a:ext uri="{FF2B5EF4-FFF2-40B4-BE49-F238E27FC236}">
              <a16:creationId xmlns:a16="http://schemas.microsoft.com/office/drawing/2014/main" id="{3A3DB8E5-FA56-4C38-BE23-0D5BAA61D54A}"/>
            </a:ext>
          </a:extLst>
        </xdr:cNvPr>
        <xdr:cNvSpPr/>
      </xdr:nvSpPr>
      <xdr:spPr>
        <a:xfrm>
          <a:off x="9588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44958</xdr:rowOff>
    </xdr:from>
    <xdr:to>
      <xdr:col>55</xdr:col>
      <xdr:colOff>0</xdr:colOff>
      <xdr:row>86</xdr:row>
      <xdr:rowOff>46482</xdr:rowOff>
    </xdr:to>
    <xdr:cxnSp macro="">
      <xdr:nvCxnSpPr>
        <xdr:cNvPr id="262" name="直線コネクタ 261">
          <a:extLst>
            <a:ext uri="{FF2B5EF4-FFF2-40B4-BE49-F238E27FC236}">
              <a16:creationId xmlns:a16="http://schemas.microsoft.com/office/drawing/2014/main" id="{4ABE90DC-9212-43A7-B11F-C033669C519D}"/>
            </a:ext>
          </a:extLst>
        </xdr:cNvPr>
        <xdr:cNvCxnSpPr/>
      </xdr:nvCxnSpPr>
      <xdr:spPr>
        <a:xfrm flipV="1">
          <a:off x="9639300" y="147896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3" name="楕円 262">
          <a:extLst>
            <a:ext uri="{FF2B5EF4-FFF2-40B4-BE49-F238E27FC236}">
              <a16:creationId xmlns:a16="http://schemas.microsoft.com/office/drawing/2014/main" id="{E27DC541-166A-4B50-8953-916F06ACD2AD}"/>
            </a:ext>
          </a:extLst>
        </xdr:cNvPr>
        <xdr:cNvSpPr/>
      </xdr:nvSpPr>
      <xdr:spPr>
        <a:xfrm>
          <a:off x="8699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48006</xdr:rowOff>
    </xdr:to>
    <xdr:cxnSp macro="">
      <xdr:nvCxnSpPr>
        <xdr:cNvPr id="264" name="直線コネクタ 263">
          <a:extLst>
            <a:ext uri="{FF2B5EF4-FFF2-40B4-BE49-F238E27FC236}">
              <a16:creationId xmlns:a16="http://schemas.microsoft.com/office/drawing/2014/main" id="{0034EF25-58D6-4B96-9972-FAFB4BD8B79F}"/>
            </a:ext>
          </a:extLst>
        </xdr:cNvPr>
        <xdr:cNvCxnSpPr/>
      </xdr:nvCxnSpPr>
      <xdr:spPr>
        <a:xfrm flipV="1">
          <a:off x="8750300" y="147911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169799</xdr:rowOff>
    </xdr:from>
    <xdr:to>
      <xdr:col>41</xdr:col>
      <xdr:colOff>101600</xdr:colOff>
      <xdr:row>86</xdr:row>
      <xdr:rowOff>99949</xdr:rowOff>
    </xdr:to>
    <xdr:sp macro="" textlink="">
      <xdr:nvSpPr>
        <xdr:cNvPr id="265" name="楕円 264">
          <a:extLst>
            <a:ext uri="{FF2B5EF4-FFF2-40B4-BE49-F238E27FC236}">
              <a16:creationId xmlns:a16="http://schemas.microsoft.com/office/drawing/2014/main" id="{459F59F3-AF11-4AAE-88EA-74C3607F5CAA}"/>
            </a:ext>
          </a:extLst>
        </xdr:cNvPr>
        <xdr:cNvSpPr/>
      </xdr:nvSpPr>
      <xdr:spPr>
        <a:xfrm>
          <a:off x="7810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49149</xdr:rowOff>
    </xdr:to>
    <xdr:cxnSp macro="">
      <xdr:nvCxnSpPr>
        <xdr:cNvPr id="266" name="直線コネクタ 265">
          <a:extLst>
            <a:ext uri="{FF2B5EF4-FFF2-40B4-BE49-F238E27FC236}">
              <a16:creationId xmlns:a16="http://schemas.microsoft.com/office/drawing/2014/main" id="{2BD6F7DA-22B1-46AE-983F-65110785BBA5}"/>
            </a:ext>
          </a:extLst>
        </xdr:cNvPr>
        <xdr:cNvCxnSpPr/>
      </xdr:nvCxnSpPr>
      <xdr:spPr>
        <a:xfrm flipV="1">
          <a:off x="7861300" y="147927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171323</xdr:rowOff>
    </xdr:from>
    <xdr:to>
      <xdr:col>36</xdr:col>
      <xdr:colOff>165100</xdr:colOff>
      <xdr:row>86</xdr:row>
      <xdr:rowOff>101473</xdr:rowOff>
    </xdr:to>
    <xdr:sp macro="" textlink="">
      <xdr:nvSpPr>
        <xdr:cNvPr id="267" name="楕円 266">
          <a:extLst>
            <a:ext uri="{FF2B5EF4-FFF2-40B4-BE49-F238E27FC236}">
              <a16:creationId xmlns:a16="http://schemas.microsoft.com/office/drawing/2014/main" id="{289F8A29-7773-41C1-8D4F-59BC2ECD0166}"/>
            </a:ext>
          </a:extLst>
        </xdr:cNvPr>
        <xdr:cNvSpPr/>
      </xdr:nvSpPr>
      <xdr:spPr>
        <a:xfrm>
          <a:off x="69215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49149</xdr:rowOff>
    </xdr:from>
    <xdr:to>
      <xdr:col>41</xdr:col>
      <xdr:colOff>50800</xdr:colOff>
      <xdr:row>86</xdr:row>
      <xdr:rowOff>50673</xdr:rowOff>
    </xdr:to>
    <xdr:cxnSp macro="">
      <xdr:nvCxnSpPr>
        <xdr:cNvPr id="268" name="直線コネクタ 267">
          <a:extLst>
            <a:ext uri="{FF2B5EF4-FFF2-40B4-BE49-F238E27FC236}">
              <a16:creationId xmlns:a16="http://schemas.microsoft.com/office/drawing/2014/main" id="{0E807487-E9BD-4A10-B118-764C65537FE3}"/>
            </a:ext>
          </a:extLst>
        </xdr:cNvPr>
        <xdr:cNvCxnSpPr/>
      </xdr:nvCxnSpPr>
      <xdr:spPr>
        <a:xfrm flipV="1">
          <a:off x="6972300" y="147938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BE218AFA-D424-4B7B-920E-4E7EC66A2E9B}"/>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E3DF7D82-55FA-4804-B06F-538B554B25AC}"/>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3F3B2290-9D44-48E8-BE5B-4E6FD01B8B11}"/>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66946</xdr:rowOff>
    </xdr:from>
    <xdr:ext cx="469744" cy="259045"/>
    <xdr:sp macro="" textlink="">
      <xdr:nvSpPr>
        <xdr:cNvPr id="272" name="n_4aveValue【福祉施設】&#10;一人当たり面積">
          <a:extLst>
            <a:ext uri="{FF2B5EF4-FFF2-40B4-BE49-F238E27FC236}">
              <a16:creationId xmlns:a16="http://schemas.microsoft.com/office/drawing/2014/main" id="{E8A6AC9D-FE47-4A66-8AA3-52BA5691805E}"/>
            </a:ext>
          </a:extLst>
        </xdr:cNvPr>
        <xdr:cNvSpPr txBox="1"/>
      </xdr:nvSpPr>
      <xdr:spPr>
        <a:xfrm>
          <a:off x="6737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73" name="n_1mainValue【福祉施設】&#10;一人当たり面積">
          <a:extLst>
            <a:ext uri="{FF2B5EF4-FFF2-40B4-BE49-F238E27FC236}">
              <a16:creationId xmlns:a16="http://schemas.microsoft.com/office/drawing/2014/main" id="{FC607DAC-264E-47D4-997C-F4CFBA5C39E3}"/>
            </a:ext>
          </a:extLst>
        </xdr:cNvPr>
        <xdr:cNvSpPr txBox="1"/>
      </xdr:nvSpPr>
      <xdr:spPr>
        <a:xfrm>
          <a:off x="9391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4" name="n_2mainValue【福祉施設】&#10;一人当たり面積">
          <a:extLst>
            <a:ext uri="{FF2B5EF4-FFF2-40B4-BE49-F238E27FC236}">
              <a16:creationId xmlns:a16="http://schemas.microsoft.com/office/drawing/2014/main" id="{E0FF2E0C-DFC4-46E7-98B7-6631BEAB4352}"/>
            </a:ext>
          </a:extLst>
        </xdr:cNvPr>
        <xdr:cNvSpPr txBox="1"/>
      </xdr:nvSpPr>
      <xdr:spPr>
        <a:xfrm>
          <a:off x="8515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91076</xdr:rowOff>
    </xdr:from>
    <xdr:ext cx="469744" cy="259045"/>
    <xdr:sp macro="" textlink="">
      <xdr:nvSpPr>
        <xdr:cNvPr id="275" name="n_3mainValue【福祉施設】&#10;一人当たり面積">
          <a:extLst>
            <a:ext uri="{FF2B5EF4-FFF2-40B4-BE49-F238E27FC236}">
              <a16:creationId xmlns:a16="http://schemas.microsoft.com/office/drawing/2014/main" id="{379435D3-B329-452D-BC68-13CC8C61A4DA}"/>
            </a:ext>
          </a:extLst>
        </xdr:cNvPr>
        <xdr:cNvSpPr txBox="1"/>
      </xdr:nvSpPr>
      <xdr:spPr>
        <a:xfrm>
          <a:off x="7626427" y="14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92600</xdr:rowOff>
    </xdr:from>
    <xdr:ext cx="469744" cy="259045"/>
    <xdr:sp macro="" textlink="">
      <xdr:nvSpPr>
        <xdr:cNvPr id="276" name="n_4mainValue【福祉施設】&#10;一人当たり面積">
          <a:extLst>
            <a:ext uri="{FF2B5EF4-FFF2-40B4-BE49-F238E27FC236}">
              <a16:creationId xmlns:a16="http://schemas.microsoft.com/office/drawing/2014/main" id="{383D0924-C664-4817-BB55-CFC59A317DBB}"/>
            </a:ext>
          </a:extLst>
        </xdr:cNvPr>
        <xdr:cNvSpPr txBox="1"/>
      </xdr:nvSpPr>
      <xdr:spPr>
        <a:xfrm>
          <a:off x="6737427"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8641B85-DDC8-4445-915C-DD2CD90CEB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3A5621A-5EB4-456C-A7F5-CE428567F1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C72860C-0D3E-4340-B1A7-4266F16C90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E1AFA73-2FE3-477E-AEEF-FAF6991BBE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A28619D8-DA9C-47EE-8710-D86423C39E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7B90F27-3F36-4A14-827C-1CD3DAA940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2C124B4-CA0F-4122-9E2B-E75F040DA8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CFA9E90-A915-4DCE-A929-2B1AEC9F70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8CF9045A-4507-4226-B2D9-840A2A7FD3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99DF6E9E-5DA3-476B-A472-D710ED4D75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A20FB92-607E-47C3-BA19-9ACF988F02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9C8BE1E-3930-45CB-B8B2-1D5BDA1173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6FDACF7E-887A-4679-AF3F-2AF4CFBBA4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5C8DEC8A-CC31-48A5-A91C-D9F90D6197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F652ACA-981A-4713-ABF8-8E7665A53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83EF7FB-4A19-4CE1-A33A-7625999D8A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54647BF-717F-4E89-9102-FA26ECC8BA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2818458B-3E58-4428-9F2E-1675FECD37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EB826777-A340-435B-B02D-470C406A5C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F79FD9FA-58C4-4C73-9E69-0DE5FF483D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1B3AEBB7-29CD-472F-B970-14125BA3CF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EB4A1E8-2D01-49FC-874A-26C40F0969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29381CA-4624-4A3B-834C-BDFE372445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642CE97-59FA-41C3-B60C-04C2DE0F22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2DB43EFA-0684-4AA9-B40D-C0C7D114DD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B411704-F205-4821-8B02-8C7DCAC3B8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0DC053F-D550-4EA6-B27F-216DB3386E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1D66D83F-EBC2-44D9-8E4B-9A859D062CF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1255DA02-A0F2-4B4A-94A4-4FD9761CD7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4270E7F9-81DE-400D-92FC-AA49A8C4EC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58C4165B-90A8-4EA1-9F84-22D36BC074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ADBC43F0-85F7-49BF-8053-93E7176047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C26D2F96-5AE5-428E-B822-81F3C9FF16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9EDE2B70-03D0-4E9F-A991-40273D434A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748DD7C9-2A99-42D2-88E0-F7A9C2B4A4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DE55C1B8-625B-4FAA-9346-0924B3024E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D696D404-F82B-419D-8206-A9BF323525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A42B1DA9-E0A8-40B6-9E08-6411B28575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5B923770-F289-4253-9061-A8875269FE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2E8CC0C1-C8A9-49A8-A222-D72C3EC9A8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86C4CE3E-9D5E-4C84-8AC3-C35587D908B1}"/>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E9BC020C-C01B-424D-BB94-A57250EDA10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6A15536B-2A5C-4ED7-ABA2-7FBD60283FF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488513E0-9C20-4580-B9FE-B14E68C283B2}"/>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4407A746-9F9B-4069-A490-F47D07D106A9}"/>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238AEF98-E152-4544-9924-D6F7FB5D9808}"/>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E3FA6C93-C1A1-406C-9D63-8E7400C8A66C}"/>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1E7314A7-D39C-4F1F-9A09-3FF855E1D918}"/>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A89C2BC4-FE6E-4404-8638-12797848783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779A9D6C-9935-4369-BB92-CCBDC6D3423F}"/>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7" name="フローチャート: 判断 326">
          <a:extLst>
            <a:ext uri="{FF2B5EF4-FFF2-40B4-BE49-F238E27FC236}">
              <a16:creationId xmlns:a16="http://schemas.microsoft.com/office/drawing/2014/main" id="{B476EBFF-B006-40FB-9DEC-070B8140A9EC}"/>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6EAD67E-1D72-4E43-A51A-349F5A158A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5E9F76A-04DB-41E6-BC11-5F800DBC71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91DC761-7936-451A-9D13-9E41B46055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A1F9D2C-BB14-463C-9DBD-79B713B15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37F9AE8-3890-4E69-8745-D7D0F55642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333" name="楕円 332">
          <a:extLst>
            <a:ext uri="{FF2B5EF4-FFF2-40B4-BE49-F238E27FC236}">
              <a16:creationId xmlns:a16="http://schemas.microsoft.com/office/drawing/2014/main" id="{E74064BD-0E55-49F3-9948-9F31D0449345}"/>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46E74297-EE95-4AE2-A30E-DB806AF324AC}"/>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335" name="楕円 334">
          <a:extLst>
            <a:ext uri="{FF2B5EF4-FFF2-40B4-BE49-F238E27FC236}">
              <a16:creationId xmlns:a16="http://schemas.microsoft.com/office/drawing/2014/main" id="{F552AF01-44BD-4DE2-8CC8-80C4647546A1}"/>
            </a:ext>
          </a:extLst>
        </xdr:cNvPr>
        <xdr:cNvSpPr/>
      </xdr:nvSpPr>
      <xdr:spPr>
        <a:xfrm>
          <a:off x="1543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110490</xdr:rowOff>
    </xdr:to>
    <xdr:cxnSp macro="">
      <xdr:nvCxnSpPr>
        <xdr:cNvPr id="336" name="直線コネクタ 335">
          <a:extLst>
            <a:ext uri="{FF2B5EF4-FFF2-40B4-BE49-F238E27FC236}">
              <a16:creationId xmlns:a16="http://schemas.microsoft.com/office/drawing/2014/main" id="{F7010679-7506-4414-BC7B-05EE253326EB}"/>
            </a:ext>
          </a:extLst>
        </xdr:cNvPr>
        <xdr:cNvCxnSpPr/>
      </xdr:nvCxnSpPr>
      <xdr:spPr>
        <a:xfrm>
          <a:off x="15481300" y="7132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337" name="楕円 336">
          <a:extLst>
            <a:ext uri="{FF2B5EF4-FFF2-40B4-BE49-F238E27FC236}">
              <a16:creationId xmlns:a16="http://schemas.microsoft.com/office/drawing/2014/main" id="{E9BE4A79-364A-413E-91BC-28218EABECCB}"/>
            </a:ext>
          </a:extLst>
        </xdr:cNvPr>
        <xdr:cNvSpPr/>
      </xdr:nvSpPr>
      <xdr:spPr>
        <a:xfrm>
          <a:off x="1454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102870</xdr:rowOff>
    </xdr:to>
    <xdr:cxnSp macro="">
      <xdr:nvCxnSpPr>
        <xdr:cNvPr id="338" name="直線コネクタ 337">
          <a:extLst>
            <a:ext uri="{FF2B5EF4-FFF2-40B4-BE49-F238E27FC236}">
              <a16:creationId xmlns:a16="http://schemas.microsoft.com/office/drawing/2014/main" id="{031462CA-5B8E-452E-B447-AB494A0B88A8}"/>
            </a:ext>
          </a:extLst>
        </xdr:cNvPr>
        <xdr:cNvCxnSpPr/>
      </xdr:nvCxnSpPr>
      <xdr:spPr>
        <a:xfrm>
          <a:off x="14592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53975</xdr:rowOff>
    </xdr:from>
    <xdr:to>
      <xdr:col>72</xdr:col>
      <xdr:colOff>38100</xdr:colOff>
      <xdr:row>41</xdr:row>
      <xdr:rowOff>155575</xdr:rowOff>
    </xdr:to>
    <xdr:sp macro="" textlink="">
      <xdr:nvSpPr>
        <xdr:cNvPr id="339" name="楕円 338">
          <a:extLst>
            <a:ext uri="{FF2B5EF4-FFF2-40B4-BE49-F238E27FC236}">
              <a16:creationId xmlns:a16="http://schemas.microsoft.com/office/drawing/2014/main" id="{B3339C64-1D9C-4B3E-831E-80BBC21818A4}"/>
            </a:ext>
          </a:extLst>
        </xdr:cNvPr>
        <xdr:cNvSpPr/>
      </xdr:nvSpPr>
      <xdr:spPr>
        <a:xfrm>
          <a:off x="1365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95250</xdr:rowOff>
    </xdr:from>
    <xdr:to>
      <xdr:col>76</xdr:col>
      <xdr:colOff>114300</xdr:colOff>
      <xdr:row>41</xdr:row>
      <xdr:rowOff>104775</xdr:rowOff>
    </xdr:to>
    <xdr:cxnSp macro="">
      <xdr:nvCxnSpPr>
        <xdr:cNvPr id="340" name="直線コネクタ 339">
          <a:extLst>
            <a:ext uri="{FF2B5EF4-FFF2-40B4-BE49-F238E27FC236}">
              <a16:creationId xmlns:a16="http://schemas.microsoft.com/office/drawing/2014/main" id="{66879E57-BD34-4553-BCBA-9697DF87A361}"/>
            </a:ext>
          </a:extLst>
        </xdr:cNvPr>
        <xdr:cNvCxnSpPr/>
      </xdr:nvCxnSpPr>
      <xdr:spPr>
        <a:xfrm flipV="1">
          <a:off x="13703300" y="7124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341" name="楕円 340">
          <a:extLst>
            <a:ext uri="{FF2B5EF4-FFF2-40B4-BE49-F238E27FC236}">
              <a16:creationId xmlns:a16="http://schemas.microsoft.com/office/drawing/2014/main" id="{B620A08E-567A-409B-B4ED-26225A9BD76D}"/>
            </a:ext>
          </a:extLst>
        </xdr:cNvPr>
        <xdr:cNvSpPr/>
      </xdr:nvSpPr>
      <xdr:spPr>
        <a:xfrm>
          <a:off x="1276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104775</xdr:rowOff>
    </xdr:to>
    <xdr:cxnSp macro="">
      <xdr:nvCxnSpPr>
        <xdr:cNvPr id="342" name="直線コネクタ 341">
          <a:extLst>
            <a:ext uri="{FF2B5EF4-FFF2-40B4-BE49-F238E27FC236}">
              <a16:creationId xmlns:a16="http://schemas.microsoft.com/office/drawing/2014/main" id="{991ED7E4-ECF7-455F-A78F-4E114F7317E0}"/>
            </a:ext>
          </a:extLst>
        </xdr:cNvPr>
        <xdr:cNvCxnSpPr/>
      </xdr:nvCxnSpPr>
      <xdr:spPr>
        <a:xfrm>
          <a:off x="12814300" y="7077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B6635B9-F4FC-4794-B832-3593902E2667}"/>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D75C9FC2-4E86-4C9C-A9A8-03D814F157D9}"/>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6FF59A1-6D6B-4093-BDE0-D49E0C443DB5}"/>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34F8797D-6581-4788-AFF9-95A7EFD6CD1C}"/>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94A278D6-56C7-48D2-BE54-956A3E7FB16F}"/>
            </a:ext>
          </a:extLst>
        </xdr:cNvPr>
        <xdr:cNvSpPr txBox="1"/>
      </xdr:nvSpPr>
      <xdr:spPr>
        <a:xfrm>
          <a:off x="152660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6E347806-FBD9-43D5-82DA-AA30B3B6DA20}"/>
            </a:ext>
          </a:extLst>
        </xdr:cNvPr>
        <xdr:cNvSpPr txBox="1"/>
      </xdr:nvSpPr>
      <xdr:spPr>
        <a:xfrm>
          <a:off x="14389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146702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DA23A11B-C022-4082-81F3-3D4FA38EBB86}"/>
            </a:ext>
          </a:extLst>
        </xdr:cNvPr>
        <xdr:cNvSpPr txBox="1"/>
      </xdr:nvSpPr>
      <xdr:spPr>
        <a:xfrm>
          <a:off x="13500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ADB1B104-7AE8-46D1-9A69-3F3875D32E49}"/>
            </a:ext>
          </a:extLst>
        </xdr:cNvPr>
        <xdr:cNvSpPr txBox="1"/>
      </xdr:nvSpPr>
      <xdr:spPr>
        <a:xfrm>
          <a:off x="12611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6C7694B1-19C1-40B1-BCE0-D5FABABE38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A6B7B69-7F69-4CBC-B6B8-9DBC364D79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410F20C-FC53-425D-83EF-6EB099C8A5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872D207F-4568-4963-93A0-E627B2EAEA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3D0D5BCE-9E14-41F4-BF76-2DDE57982D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A05C8DEA-89E1-4AC7-9478-60A0E6F7D7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7DD860F5-4F8A-4799-B4A3-67F71A9309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18E266C1-9917-453D-9AD1-AD4459540D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AA3AE8BF-D9C7-434F-BB1C-CF17CCA9F7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3ADDD295-B8C2-4780-9FA2-2F1861B6BE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19C3F554-EACF-4EE1-B833-78FBBB7711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2AB88B5D-5D7D-49CC-BC90-205C5EE2972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CA8D9E0D-5852-4862-A1AF-F1AFD1E576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EDEE5AFF-09A9-4CF4-B920-EBB99C39E2F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C2F75C6F-98D1-415D-95CA-BDD40D4A35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DB41D0FF-D826-4B25-9BA2-0165D83EC8B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D585DD6B-8C23-4087-A716-B599A7D702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58EDA8CE-009E-4499-9A23-4F4360ABEEC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5ED2ADBC-B8DE-4BD4-BB85-1F033228C4E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FA2838A-B7C1-4035-B75B-6D8B8F5329D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790D2CAD-17A8-4224-9B4D-47BB17A8CE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5457BD95-DE9F-4D58-A574-CC544C3F2A8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F390B629-A196-473E-A27E-991EF70B45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8811F006-F479-4CB3-AAC7-07674DCAF4B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A98BED45-294D-42BC-8E4A-86CF6102DB0F}"/>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18B076B4-EFAD-47C6-A16B-E81999F4B28F}"/>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EFBDF55C-6ADB-43DD-9BBB-D3147360B173}"/>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CA417C9E-03E4-4978-90C6-7967498323CE}"/>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F979C8BE-CF2B-4895-98A9-45241A40D427}"/>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521768ED-0CC2-4347-9BB4-7E46D4F876F6}"/>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9C24DEA7-A1D3-4886-BFED-F995A62388DA}"/>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BC818ACA-2A5C-4BBD-9C7E-FC5EE02DF3A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8F2280F2-3647-4345-8416-12E478B6881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384" name="フローチャート: 判断 383">
          <a:extLst>
            <a:ext uri="{FF2B5EF4-FFF2-40B4-BE49-F238E27FC236}">
              <a16:creationId xmlns:a16="http://schemas.microsoft.com/office/drawing/2014/main" id="{4D26C825-BD54-4B87-A459-0F8650FDFB27}"/>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1211821-1684-40CB-A29D-46A1830D9B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2B534A9-D7A2-46AA-9180-89F819829A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C8B7760-FED5-47A9-B1D2-60C9074064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7237C90-80E8-4DE5-B12D-6BA9D945C6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FEE622E-DE65-463B-9179-AAE55DA136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128639</xdr:rowOff>
    </xdr:from>
    <xdr:to>
      <xdr:col>116</xdr:col>
      <xdr:colOff>114300</xdr:colOff>
      <xdr:row>40</xdr:row>
      <xdr:rowOff>58789</xdr:rowOff>
    </xdr:to>
    <xdr:sp macro="" textlink="">
      <xdr:nvSpPr>
        <xdr:cNvPr id="390" name="楕円 389">
          <a:extLst>
            <a:ext uri="{FF2B5EF4-FFF2-40B4-BE49-F238E27FC236}">
              <a16:creationId xmlns:a16="http://schemas.microsoft.com/office/drawing/2014/main" id="{911BEF4A-8068-466F-AF70-E9229A828362}"/>
            </a:ext>
          </a:extLst>
        </xdr:cNvPr>
        <xdr:cNvSpPr/>
      </xdr:nvSpPr>
      <xdr:spPr>
        <a:xfrm>
          <a:off x="22110700" y="68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151516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1B384596-7EC3-4FAB-812B-934544E1B862}"/>
            </a:ext>
          </a:extLst>
        </xdr:cNvPr>
        <xdr:cNvSpPr txBox="1"/>
      </xdr:nvSpPr>
      <xdr:spPr>
        <a:xfrm>
          <a:off x="22199600" y="66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135584</xdr:rowOff>
    </xdr:from>
    <xdr:to>
      <xdr:col>112</xdr:col>
      <xdr:colOff>38100</xdr:colOff>
      <xdr:row>40</xdr:row>
      <xdr:rowOff>65734</xdr:rowOff>
    </xdr:to>
    <xdr:sp macro="" textlink="">
      <xdr:nvSpPr>
        <xdr:cNvPr id="392" name="楕円 391">
          <a:extLst>
            <a:ext uri="{FF2B5EF4-FFF2-40B4-BE49-F238E27FC236}">
              <a16:creationId xmlns:a16="http://schemas.microsoft.com/office/drawing/2014/main" id="{8FE93ED4-80A0-4B69-909B-C296F6633620}"/>
            </a:ext>
          </a:extLst>
        </xdr:cNvPr>
        <xdr:cNvSpPr/>
      </xdr:nvSpPr>
      <xdr:spPr>
        <a:xfrm>
          <a:off x="21272500" y="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7989</xdr:rowOff>
    </xdr:from>
    <xdr:to>
      <xdr:col>116</xdr:col>
      <xdr:colOff>63500</xdr:colOff>
      <xdr:row>40</xdr:row>
      <xdr:rowOff>14934</xdr:rowOff>
    </xdr:to>
    <xdr:cxnSp macro="">
      <xdr:nvCxnSpPr>
        <xdr:cNvPr id="393" name="直線コネクタ 392">
          <a:extLst>
            <a:ext uri="{FF2B5EF4-FFF2-40B4-BE49-F238E27FC236}">
              <a16:creationId xmlns:a16="http://schemas.microsoft.com/office/drawing/2014/main" id="{DBCCC941-3770-4DF8-89E0-F487EF1EAABB}"/>
            </a:ext>
          </a:extLst>
        </xdr:cNvPr>
        <xdr:cNvCxnSpPr/>
      </xdr:nvCxnSpPr>
      <xdr:spPr>
        <a:xfrm flipV="1">
          <a:off x="21323300" y="6865989"/>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144715</xdr:rowOff>
    </xdr:from>
    <xdr:to>
      <xdr:col>107</xdr:col>
      <xdr:colOff>101600</xdr:colOff>
      <xdr:row>40</xdr:row>
      <xdr:rowOff>74865</xdr:rowOff>
    </xdr:to>
    <xdr:sp macro="" textlink="">
      <xdr:nvSpPr>
        <xdr:cNvPr id="394" name="楕円 393">
          <a:extLst>
            <a:ext uri="{FF2B5EF4-FFF2-40B4-BE49-F238E27FC236}">
              <a16:creationId xmlns:a16="http://schemas.microsoft.com/office/drawing/2014/main" id="{43B05520-8600-4FF9-93A2-4F2D75A91300}"/>
            </a:ext>
          </a:extLst>
        </xdr:cNvPr>
        <xdr:cNvSpPr/>
      </xdr:nvSpPr>
      <xdr:spPr>
        <a:xfrm>
          <a:off x="20383500" y="68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14934</xdr:rowOff>
    </xdr:from>
    <xdr:to>
      <xdr:col>111</xdr:col>
      <xdr:colOff>177800</xdr:colOff>
      <xdr:row>40</xdr:row>
      <xdr:rowOff>24065</xdr:rowOff>
    </xdr:to>
    <xdr:cxnSp macro="">
      <xdr:nvCxnSpPr>
        <xdr:cNvPr id="395" name="直線コネクタ 394">
          <a:extLst>
            <a:ext uri="{FF2B5EF4-FFF2-40B4-BE49-F238E27FC236}">
              <a16:creationId xmlns:a16="http://schemas.microsoft.com/office/drawing/2014/main" id="{7E22D3FE-FCD0-4529-94E6-1FB3FF200086}"/>
            </a:ext>
          </a:extLst>
        </xdr:cNvPr>
        <xdr:cNvCxnSpPr/>
      </xdr:nvCxnSpPr>
      <xdr:spPr>
        <a:xfrm flipV="1">
          <a:off x="20434300" y="6872934"/>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165309</xdr:rowOff>
    </xdr:from>
    <xdr:to>
      <xdr:col>102</xdr:col>
      <xdr:colOff>165100</xdr:colOff>
      <xdr:row>40</xdr:row>
      <xdr:rowOff>95459</xdr:rowOff>
    </xdr:to>
    <xdr:sp macro="" textlink="">
      <xdr:nvSpPr>
        <xdr:cNvPr id="396" name="楕円 395">
          <a:extLst>
            <a:ext uri="{FF2B5EF4-FFF2-40B4-BE49-F238E27FC236}">
              <a16:creationId xmlns:a16="http://schemas.microsoft.com/office/drawing/2014/main" id="{971335C2-6381-4E70-AB56-6F96E97DB57C}"/>
            </a:ext>
          </a:extLst>
        </xdr:cNvPr>
        <xdr:cNvSpPr/>
      </xdr:nvSpPr>
      <xdr:spPr>
        <a:xfrm>
          <a:off x="19494500" y="68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24065</xdr:rowOff>
    </xdr:from>
    <xdr:to>
      <xdr:col>107</xdr:col>
      <xdr:colOff>50800</xdr:colOff>
      <xdr:row>40</xdr:row>
      <xdr:rowOff>44659</xdr:rowOff>
    </xdr:to>
    <xdr:cxnSp macro="">
      <xdr:nvCxnSpPr>
        <xdr:cNvPr id="397" name="直線コネクタ 396">
          <a:extLst>
            <a:ext uri="{FF2B5EF4-FFF2-40B4-BE49-F238E27FC236}">
              <a16:creationId xmlns:a16="http://schemas.microsoft.com/office/drawing/2014/main" id="{941D8A54-532B-4FA8-98DA-1C99A630D9D1}"/>
            </a:ext>
          </a:extLst>
        </xdr:cNvPr>
        <xdr:cNvCxnSpPr/>
      </xdr:nvCxnSpPr>
      <xdr:spPr>
        <a:xfrm flipV="1">
          <a:off x="19545300" y="6882065"/>
          <a:ext cx="889000" cy="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168742</xdr:rowOff>
    </xdr:from>
    <xdr:to>
      <xdr:col>98</xdr:col>
      <xdr:colOff>38100</xdr:colOff>
      <xdr:row>40</xdr:row>
      <xdr:rowOff>98892</xdr:rowOff>
    </xdr:to>
    <xdr:sp macro="" textlink="">
      <xdr:nvSpPr>
        <xdr:cNvPr id="398" name="楕円 397">
          <a:extLst>
            <a:ext uri="{FF2B5EF4-FFF2-40B4-BE49-F238E27FC236}">
              <a16:creationId xmlns:a16="http://schemas.microsoft.com/office/drawing/2014/main" id="{6067A5A5-2FBA-4D65-AACD-5F41D5FC66ED}"/>
            </a:ext>
          </a:extLst>
        </xdr:cNvPr>
        <xdr:cNvSpPr/>
      </xdr:nvSpPr>
      <xdr:spPr>
        <a:xfrm>
          <a:off x="18605500" y="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44659</xdr:rowOff>
    </xdr:from>
    <xdr:to>
      <xdr:col>102</xdr:col>
      <xdr:colOff>114300</xdr:colOff>
      <xdr:row>40</xdr:row>
      <xdr:rowOff>48092</xdr:rowOff>
    </xdr:to>
    <xdr:cxnSp macro="">
      <xdr:nvCxnSpPr>
        <xdr:cNvPr id="399" name="直線コネクタ 398">
          <a:extLst>
            <a:ext uri="{FF2B5EF4-FFF2-40B4-BE49-F238E27FC236}">
              <a16:creationId xmlns:a16="http://schemas.microsoft.com/office/drawing/2014/main" id="{A9231271-5296-433E-82BD-D10AA962297B}"/>
            </a:ext>
          </a:extLst>
        </xdr:cNvPr>
        <xdr:cNvCxnSpPr/>
      </xdr:nvCxnSpPr>
      <xdr:spPr>
        <a:xfrm flipV="1">
          <a:off x="18656300" y="690265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3AC1BACA-1BCD-4143-8ED9-9B65A91AACC9}"/>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4585FCA2-2543-4C92-8AE5-CA04CE750CEE}"/>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AEDD27B8-5602-432D-9E92-80CB573F00C6}"/>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78613</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6DCEB57F-C66A-47C0-B865-86A9AC64651A}"/>
            </a:ext>
          </a:extLst>
        </xdr:cNvPr>
        <xdr:cNvSpPr txBox="1"/>
      </xdr:nvSpPr>
      <xdr:spPr>
        <a:xfrm>
          <a:off x="18356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82261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5A33C2C9-E919-4ACC-866F-4E0D997D6F24}"/>
            </a:ext>
          </a:extLst>
        </xdr:cNvPr>
        <xdr:cNvSpPr txBox="1"/>
      </xdr:nvSpPr>
      <xdr:spPr>
        <a:xfrm>
          <a:off x="21011095" y="659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91392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3F35D82C-032F-412F-B45D-C8AB09336646}"/>
            </a:ext>
          </a:extLst>
        </xdr:cNvPr>
        <xdr:cNvSpPr txBox="1"/>
      </xdr:nvSpPr>
      <xdr:spPr>
        <a:xfrm>
          <a:off x="20134795" y="66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111986</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125CD5AE-0041-4F45-BDB5-01FAD8C57D1A}"/>
            </a:ext>
          </a:extLst>
        </xdr:cNvPr>
        <xdr:cNvSpPr txBox="1"/>
      </xdr:nvSpPr>
      <xdr:spPr>
        <a:xfrm>
          <a:off x="19245795" y="66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115419</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5EA00188-9073-4B33-99F5-CECF9975B7A8}"/>
            </a:ext>
          </a:extLst>
        </xdr:cNvPr>
        <xdr:cNvSpPr txBox="1"/>
      </xdr:nvSpPr>
      <xdr:spPr>
        <a:xfrm>
          <a:off x="18356795" y="66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79C91C2-8DD8-4769-AE24-E7E240DA36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845F1B2-9FBE-4BAE-83B2-7E08D1E475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FACC458-A956-4FA5-8250-B529626B15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4F5C8A73-68DD-46D6-B97D-264FDC35AB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88D7EC5B-2076-4436-BF99-CB7535B35A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20FA74D5-E4B8-4505-9F13-807C18B297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6EC47253-70DF-41FF-8114-1AADE92462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9B9BFCA-07AD-4484-BD4F-78C8A65F96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9B05A35F-74F8-496D-9E47-7F09659BD9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CAB1D990-EC65-4E1D-89E7-E4E3A751C0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DBAE0383-D9BA-40BB-9573-15BF14EC3C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E61A5BCE-7E0C-43F5-BABE-D91C82A652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94D3EC13-590C-4DC5-9309-FFC99CE9AD5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9F718417-C191-4E7E-A24D-6DCB0D4E0BD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DD8EBB02-4878-4CAB-9736-FE057FB0BAC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2DFDAAE7-CA2F-417F-B71E-0931320DCE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AD201FEE-C336-49DA-BC01-2F82D220CB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87294287-A246-4143-A9C0-A492395DD5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D14D47F9-9D8D-407B-8E3B-0033BF37B2B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C4A54B66-CD90-4E29-9DC0-95865DC6DA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B1AB4DC7-30AC-4B78-8992-4AAC4D4FC6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D29D2D4D-E0DD-48B6-A31E-D5E5E39428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73461695-3137-402D-8227-2E750521AC0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0DECE2D-39FD-4141-ACE2-B9F3090CEF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A26FA446-12BE-450B-AF6B-4366D04176E2}"/>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407F6E29-7397-4235-B51D-15CA1AB3232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2544C191-9827-4DE6-99CD-70F5F9A4BFF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8D55F202-8E55-47FC-B3AF-3DF40E75E11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D568B5FB-6DA2-4644-8FF0-47873513361E}"/>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55604DD6-AB78-4128-9A94-FC592FD6E62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2EF63619-E788-4458-82FB-72F2E02CC80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ACFE2552-304A-4EB3-901A-8963EFE7AD28}"/>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35490B65-F079-4F04-8EEE-32B1648C0702}"/>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CD4CA3DD-7C49-4B7C-9CAD-A980892599F8}"/>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442" name="フローチャート: 判断 441">
          <a:extLst>
            <a:ext uri="{FF2B5EF4-FFF2-40B4-BE49-F238E27FC236}">
              <a16:creationId xmlns:a16="http://schemas.microsoft.com/office/drawing/2014/main" id="{B08A1F2B-3D18-4827-8A9C-07A6BA2E3A7C}"/>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2EEA4FF-E032-4905-A2D4-C8AF6F1F28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AA2F419-1F9C-4777-8AB8-2E09C3E322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AA7AE6B-AA1C-4635-9BAE-5DFEE80BFF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D9D7139-28E2-4179-ADC0-7CD97B08D2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F08D08D-DD11-4BD4-9764-F80432821E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69215</xdr:rowOff>
    </xdr:from>
    <xdr:to>
      <xdr:col>85</xdr:col>
      <xdr:colOff>177800</xdr:colOff>
      <xdr:row>61</xdr:row>
      <xdr:rowOff>170815</xdr:rowOff>
    </xdr:to>
    <xdr:sp macro="" textlink="">
      <xdr:nvSpPr>
        <xdr:cNvPr id="448" name="楕円 447">
          <a:extLst>
            <a:ext uri="{FF2B5EF4-FFF2-40B4-BE49-F238E27FC236}">
              <a16:creationId xmlns:a16="http://schemas.microsoft.com/office/drawing/2014/main" id="{E5C3AA4C-21CE-47B1-BB45-DCFF08A9876D}"/>
            </a:ext>
          </a:extLst>
        </xdr:cNvPr>
        <xdr:cNvSpPr/>
      </xdr:nvSpPr>
      <xdr:spPr>
        <a:xfrm>
          <a:off x="16268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47642</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B1E4BB82-8C2A-440C-87D0-5D0EDE87AAB4}"/>
            </a:ext>
          </a:extLst>
        </xdr:cNvPr>
        <xdr:cNvSpPr txBox="1"/>
      </xdr:nvSpPr>
      <xdr:spPr>
        <a:xfrm>
          <a:off x="16357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450" name="楕円 449">
          <a:extLst>
            <a:ext uri="{FF2B5EF4-FFF2-40B4-BE49-F238E27FC236}">
              <a16:creationId xmlns:a16="http://schemas.microsoft.com/office/drawing/2014/main" id="{B50B5EBC-5322-46E3-9D2A-21F9D4421F3A}"/>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120015</xdr:rowOff>
    </xdr:to>
    <xdr:cxnSp macro="">
      <xdr:nvCxnSpPr>
        <xdr:cNvPr id="451" name="直線コネクタ 450">
          <a:extLst>
            <a:ext uri="{FF2B5EF4-FFF2-40B4-BE49-F238E27FC236}">
              <a16:creationId xmlns:a16="http://schemas.microsoft.com/office/drawing/2014/main" id="{0FFF8D9E-9C2D-476F-8DDE-4195FA05EF3B}"/>
            </a:ext>
          </a:extLst>
        </xdr:cNvPr>
        <xdr:cNvCxnSpPr/>
      </xdr:nvCxnSpPr>
      <xdr:spPr>
        <a:xfrm>
          <a:off x="15481300" y="10538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52" name="楕円 451">
          <a:extLst>
            <a:ext uri="{FF2B5EF4-FFF2-40B4-BE49-F238E27FC236}">
              <a16:creationId xmlns:a16="http://schemas.microsoft.com/office/drawing/2014/main" id="{0548E22A-78CC-4E70-B91D-9F9FABDBEF8E}"/>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80010</xdr:rowOff>
    </xdr:to>
    <xdr:cxnSp macro="">
      <xdr:nvCxnSpPr>
        <xdr:cNvPr id="453" name="直線コネクタ 452">
          <a:extLst>
            <a:ext uri="{FF2B5EF4-FFF2-40B4-BE49-F238E27FC236}">
              <a16:creationId xmlns:a16="http://schemas.microsoft.com/office/drawing/2014/main" id="{67262847-8FA9-4093-8704-B53D5AD2434B}"/>
            </a:ext>
          </a:extLst>
        </xdr:cNvPr>
        <xdr:cNvCxnSpPr/>
      </xdr:nvCxnSpPr>
      <xdr:spPr>
        <a:xfrm>
          <a:off x="14592300" y="10477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454" name="楕円 453">
          <a:extLst>
            <a:ext uri="{FF2B5EF4-FFF2-40B4-BE49-F238E27FC236}">
              <a16:creationId xmlns:a16="http://schemas.microsoft.com/office/drawing/2014/main" id="{BAE0E4B5-B5B1-4840-ACD9-224FDC80E6D4}"/>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19050</xdr:rowOff>
    </xdr:to>
    <xdr:cxnSp macro="">
      <xdr:nvCxnSpPr>
        <xdr:cNvPr id="455" name="直線コネクタ 454">
          <a:extLst>
            <a:ext uri="{FF2B5EF4-FFF2-40B4-BE49-F238E27FC236}">
              <a16:creationId xmlns:a16="http://schemas.microsoft.com/office/drawing/2014/main" id="{D9DB2045-CE30-4AE2-B100-044B653F5E8A}"/>
            </a:ext>
          </a:extLst>
        </xdr:cNvPr>
        <xdr:cNvCxnSpPr/>
      </xdr:nvCxnSpPr>
      <xdr:spPr>
        <a:xfrm>
          <a:off x="13703300" y="1047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56" name="楕円 455">
          <a:extLst>
            <a:ext uri="{FF2B5EF4-FFF2-40B4-BE49-F238E27FC236}">
              <a16:creationId xmlns:a16="http://schemas.microsoft.com/office/drawing/2014/main" id="{95834D05-1BF5-4B9A-9858-CCB41B23EA5D}"/>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457" name="直線コネクタ 456">
          <a:extLst>
            <a:ext uri="{FF2B5EF4-FFF2-40B4-BE49-F238E27FC236}">
              <a16:creationId xmlns:a16="http://schemas.microsoft.com/office/drawing/2014/main" id="{CB7FF7FE-3061-4207-91F6-F281240AD1E5}"/>
            </a:ext>
          </a:extLst>
        </xdr:cNvPr>
        <xdr:cNvCxnSpPr/>
      </xdr:nvCxnSpPr>
      <xdr:spPr>
        <a:xfrm>
          <a:off x="12814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2A0E253C-0940-4C29-A596-DBA05E06590C}"/>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FEA03B8B-935F-4364-80C1-441552F9C308}"/>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20D3E6EC-7427-4A81-B8B4-6EBB17941126}"/>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E6C1CB14-6BB6-40D7-BDD8-3EEDF739DB03}"/>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40C37D2F-1AC8-4EB7-84E2-9C2A04757955}"/>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8F52AEF6-0666-42BD-83A9-49D99529A690}"/>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B2F365E9-37EA-4342-BC69-D01FD0E7CBEA}"/>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F6B40E3F-F4FF-4E85-A960-957E598BF39D}"/>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3C5EA9A-D978-4482-B78E-E4CA950F50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114E5224-2740-4BE2-A63F-B321DF1AAB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7E6E428B-7BE1-4468-A5C8-56C867F2A6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81BE7BF2-6245-44D5-846F-057500CDBC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296CAE6-926B-4BFC-8732-D9F613CB34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C4F7B8DD-3BBB-435F-8347-ECCAE4EE0E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FF1578A5-858F-46E2-8C44-B0042C2500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B0908554-26EE-4A6D-A794-0FB4871A6D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67C450BF-64C5-425E-9FA6-7AA6EE4C2F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C9A0C25-ABC0-41FC-8F0C-E0C3A47661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86E6CD9C-2190-4B78-A36C-63BAAB9422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CD74EA01-E89A-4671-9101-B26715687DD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1C226010-A3A7-4F76-B93D-18288A53D68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64A5F9DE-1B14-4CF8-8FE4-B80343BD121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5423B532-6FC2-4F0A-AA49-EFB6F9A28D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C4B82E8F-CCBC-45D6-AC9F-004688A85B9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B4896494-2D16-4374-B59E-BC15542F556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3AA73AC0-4632-47B8-86C2-698A85CAE8F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B3DCCC6-7F65-4081-BCAE-D6135CC6E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FA9A5D5D-1721-4F09-9CD8-3F9F7EB4B2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58CF7997-0303-4701-B679-2733A30451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7" name="直線コネクタ 486">
          <a:extLst>
            <a:ext uri="{FF2B5EF4-FFF2-40B4-BE49-F238E27FC236}">
              <a16:creationId xmlns:a16="http://schemas.microsoft.com/office/drawing/2014/main" id="{B6F2F7CD-5F0F-48CC-8AF1-B21D16C75FFC}"/>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7AB9BDFD-4ADE-4603-9836-EB84BF83EEB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9" name="直線コネクタ 488">
          <a:extLst>
            <a:ext uri="{FF2B5EF4-FFF2-40B4-BE49-F238E27FC236}">
              <a16:creationId xmlns:a16="http://schemas.microsoft.com/office/drawing/2014/main" id="{FCC9C23F-7D15-45F4-8BC8-DF226F20BB9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C10A3171-92C4-42D7-93BE-3785C00F26DF}"/>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1" name="直線コネクタ 490">
          <a:extLst>
            <a:ext uri="{FF2B5EF4-FFF2-40B4-BE49-F238E27FC236}">
              <a16:creationId xmlns:a16="http://schemas.microsoft.com/office/drawing/2014/main" id="{4A77EFAD-2C62-4EB8-8D4D-9761B3E35545}"/>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813EC41D-3684-49E2-BA79-941A90D477C4}"/>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3" name="フローチャート: 判断 492">
          <a:extLst>
            <a:ext uri="{FF2B5EF4-FFF2-40B4-BE49-F238E27FC236}">
              <a16:creationId xmlns:a16="http://schemas.microsoft.com/office/drawing/2014/main" id="{62288839-5BD4-414C-8D01-173886DD08B7}"/>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7C766349-0735-4CB8-95A0-656CF76C0065}"/>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5" name="フローチャート: 判断 494">
          <a:extLst>
            <a:ext uri="{FF2B5EF4-FFF2-40B4-BE49-F238E27FC236}">
              <a16:creationId xmlns:a16="http://schemas.microsoft.com/office/drawing/2014/main" id="{8660BEBF-8E66-4777-B228-BAECE4B822BB}"/>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6" name="フローチャート: 判断 495">
          <a:extLst>
            <a:ext uri="{FF2B5EF4-FFF2-40B4-BE49-F238E27FC236}">
              <a16:creationId xmlns:a16="http://schemas.microsoft.com/office/drawing/2014/main" id="{1EC0CFE0-B615-41C3-80E6-0326FF6611B6}"/>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97" name="フローチャート: 判断 496">
          <a:extLst>
            <a:ext uri="{FF2B5EF4-FFF2-40B4-BE49-F238E27FC236}">
              <a16:creationId xmlns:a16="http://schemas.microsoft.com/office/drawing/2014/main" id="{26C1C435-3D90-490D-AABA-8BF1C6783EC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E8B20C9-6B65-45DE-A191-5081AD2BDB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026633E-48DF-4B93-A2DA-1142706470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0E2205A-DC3F-402D-B040-2353F683C0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96DDAD5-D72E-4F0E-8667-127DF64E15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281FA31-297F-4025-BCD4-5EECFEDAF6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03" name="楕円 502">
          <a:extLst>
            <a:ext uri="{FF2B5EF4-FFF2-40B4-BE49-F238E27FC236}">
              <a16:creationId xmlns:a16="http://schemas.microsoft.com/office/drawing/2014/main" id="{5AF3C36A-EDAD-4E95-97D6-FC2928A8D29C}"/>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16EBA2D6-9ECF-49A9-911F-57DA4BD49E38}"/>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05" name="楕円 504">
          <a:extLst>
            <a:ext uri="{FF2B5EF4-FFF2-40B4-BE49-F238E27FC236}">
              <a16:creationId xmlns:a16="http://schemas.microsoft.com/office/drawing/2014/main" id="{2279C8AD-2295-4D64-B90E-8C760D302E86}"/>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506" name="直線コネクタ 505">
          <a:extLst>
            <a:ext uri="{FF2B5EF4-FFF2-40B4-BE49-F238E27FC236}">
              <a16:creationId xmlns:a16="http://schemas.microsoft.com/office/drawing/2014/main" id="{0CC2D7DB-7676-4389-AEF0-F78E4EBAFB78}"/>
            </a:ext>
          </a:extLst>
        </xdr:cNvPr>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07" name="楕円 506">
          <a:extLst>
            <a:ext uri="{FF2B5EF4-FFF2-40B4-BE49-F238E27FC236}">
              <a16:creationId xmlns:a16="http://schemas.microsoft.com/office/drawing/2014/main" id="{7B792BCF-452D-47EB-AC96-CB455CAA337C}"/>
            </a:ext>
          </a:extLst>
        </xdr:cNvPr>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41148</xdr:rowOff>
    </xdr:to>
    <xdr:cxnSp macro="">
      <xdr:nvCxnSpPr>
        <xdr:cNvPr id="508" name="直線コネクタ 507">
          <a:extLst>
            <a:ext uri="{FF2B5EF4-FFF2-40B4-BE49-F238E27FC236}">
              <a16:creationId xmlns:a16="http://schemas.microsoft.com/office/drawing/2014/main" id="{BE19EEF8-B33D-443C-8554-7718A4A190E0}"/>
            </a:ext>
          </a:extLst>
        </xdr:cNvPr>
        <xdr:cNvCxnSpPr/>
      </xdr:nvCxnSpPr>
      <xdr:spPr>
        <a:xfrm flipV="1">
          <a:off x="20434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09" name="楕円 508">
          <a:extLst>
            <a:ext uri="{FF2B5EF4-FFF2-40B4-BE49-F238E27FC236}">
              <a16:creationId xmlns:a16="http://schemas.microsoft.com/office/drawing/2014/main" id="{E281BE01-A6E6-456F-BF94-DC2F3B1E4592}"/>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41148</xdr:rowOff>
    </xdr:from>
    <xdr:to>
      <xdr:col>107</xdr:col>
      <xdr:colOff>50800</xdr:colOff>
      <xdr:row>63</xdr:row>
      <xdr:rowOff>43434</xdr:rowOff>
    </xdr:to>
    <xdr:cxnSp macro="">
      <xdr:nvCxnSpPr>
        <xdr:cNvPr id="510" name="直線コネクタ 509">
          <a:extLst>
            <a:ext uri="{FF2B5EF4-FFF2-40B4-BE49-F238E27FC236}">
              <a16:creationId xmlns:a16="http://schemas.microsoft.com/office/drawing/2014/main" id="{8EF81D38-6AC2-4319-8AAD-A3EDB120CA6B}"/>
            </a:ext>
          </a:extLst>
        </xdr:cNvPr>
        <xdr:cNvCxnSpPr/>
      </xdr:nvCxnSpPr>
      <xdr:spPr>
        <a:xfrm flipV="1">
          <a:off x="19545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11" name="楕円 510">
          <a:extLst>
            <a:ext uri="{FF2B5EF4-FFF2-40B4-BE49-F238E27FC236}">
              <a16:creationId xmlns:a16="http://schemas.microsoft.com/office/drawing/2014/main" id="{E75B3B26-45D7-4782-830D-8EA83B226BFB}"/>
            </a:ext>
          </a:extLst>
        </xdr:cNvPr>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45720</xdr:rowOff>
    </xdr:to>
    <xdr:cxnSp macro="">
      <xdr:nvCxnSpPr>
        <xdr:cNvPr id="512" name="直線コネクタ 511">
          <a:extLst>
            <a:ext uri="{FF2B5EF4-FFF2-40B4-BE49-F238E27FC236}">
              <a16:creationId xmlns:a16="http://schemas.microsoft.com/office/drawing/2014/main" id="{F55BF969-5071-430F-90F9-A55472555B28}"/>
            </a:ext>
          </a:extLst>
        </xdr:cNvPr>
        <xdr:cNvCxnSpPr/>
      </xdr:nvCxnSpPr>
      <xdr:spPr>
        <a:xfrm flipV="1">
          <a:off x="18656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3" name="n_1aveValue【保健センター・保健所】&#10;一人当たり面積">
          <a:extLst>
            <a:ext uri="{FF2B5EF4-FFF2-40B4-BE49-F238E27FC236}">
              <a16:creationId xmlns:a16="http://schemas.microsoft.com/office/drawing/2014/main" id="{CC7C1D55-ADC5-4319-9BD5-F41304261932}"/>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4" name="n_2aveValue【保健センター・保健所】&#10;一人当たり面積">
          <a:extLst>
            <a:ext uri="{FF2B5EF4-FFF2-40B4-BE49-F238E27FC236}">
              <a16:creationId xmlns:a16="http://schemas.microsoft.com/office/drawing/2014/main" id="{CBFD6A93-66AF-42C2-A11D-F8E97A53AEC9}"/>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5" name="n_3aveValue【保健センター・保健所】&#10;一人当たり面積">
          <a:extLst>
            <a:ext uri="{FF2B5EF4-FFF2-40B4-BE49-F238E27FC236}">
              <a16:creationId xmlns:a16="http://schemas.microsoft.com/office/drawing/2014/main" id="{41923F51-3895-445D-B89C-4B7362899699}"/>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16" name="n_4aveValue【保健センター・保健所】&#10;一人当たり面積">
          <a:extLst>
            <a:ext uri="{FF2B5EF4-FFF2-40B4-BE49-F238E27FC236}">
              <a16:creationId xmlns:a16="http://schemas.microsoft.com/office/drawing/2014/main" id="{61086E4A-A1A9-48A3-8981-DF5EB01A43A1}"/>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517" name="n_1mainValue【保健センター・保健所】&#10;一人当たり面積">
          <a:extLst>
            <a:ext uri="{FF2B5EF4-FFF2-40B4-BE49-F238E27FC236}">
              <a16:creationId xmlns:a16="http://schemas.microsoft.com/office/drawing/2014/main" id="{C50D505D-0E4B-4185-8098-A8F9207BC6D1}"/>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518" name="n_2mainValue【保健センター・保健所】&#10;一人当たり面積">
          <a:extLst>
            <a:ext uri="{FF2B5EF4-FFF2-40B4-BE49-F238E27FC236}">
              <a16:creationId xmlns:a16="http://schemas.microsoft.com/office/drawing/2014/main" id="{2F92F4D5-C395-42BB-B26F-CE703A96ACCE}"/>
            </a:ext>
          </a:extLst>
        </xdr:cNvPr>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519" name="n_3mainValue【保健センター・保健所】&#10;一人当たり面積">
          <a:extLst>
            <a:ext uri="{FF2B5EF4-FFF2-40B4-BE49-F238E27FC236}">
              <a16:creationId xmlns:a16="http://schemas.microsoft.com/office/drawing/2014/main" id="{50E00985-11AD-4B4B-AE04-E49EF6BE2E6B}"/>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520" name="n_4mainValue【保健センター・保健所】&#10;一人当たり面積">
          <a:extLst>
            <a:ext uri="{FF2B5EF4-FFF2-40B4-BE49-F238E27FC236}">
              <a16:creationId xmlns:a16="http://schemas.microsoft.com/office/drawing/2014/main" id="{4B48C7BD-D2B6-4F88-911F-AE503F55FBFA}"/>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0B75641-9F85-46C7-BF9B-94C963FA95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96CD12E2-416D-44C9-ADFE-F469E7C633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BA79298-215A-443D-AB87-00733FAC33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8A8CBFC4-8D52-4839-88E1-E55F6874BC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F405D58-52A6-4F4F-8AAF-D05B0F0B23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2F7F7BE6-F3B9-4529-A1D0-EF030896EC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D73F9BD-D35E-4DAC-B33C-B54046510F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12841E48-8EFD-4E5B-BBD6-C64705B802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336514E4-C491-4B8C-8A2E-26F8F73E2D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38DD6E80-447F-422E-981D-84F0474780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24F459F9-DF4F-4B13-B682-7ED62EA9A5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C11F1F48-E3D3-4077-A905-6AB54F118F5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70F7EE1A-2643-4AF8-85E2-9B8B7F556C2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D844CA4-A946-4800-9FCE-697AA524B52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C4D6D870-BC3A-4A31-9FB3-971071A7F95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F409251-9D47-43D1-8F35-60F9768E321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79C1338E-F823-4093-B4F4-851E934C5D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1CAF5BD5-13BB-4EED-BF65-FBEFED6A538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C10F028F-2E3B-4638-8AD4-FC459513CB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B56166A8-E426-4873-A8DB-EA35ADCC22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486F011E-CCD6-4854-B2C4-056FC0FE34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C1C0E8F9-E569-4511-901C-D81D5AF9D1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298E4365-7853-48AF-AAC4-91B242814A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EF720F7-2E06-4449-908A-DA848BAC3B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BE8A510B-7246-4C08-AF67-81E1C8C5E6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4748A0FE-85D2-4807-8299-E03C2FC5593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B4634530-A964-4EBA-ABB2-D6BE4891098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5D4813B0-F074-4EBC-86CF-5C61BED733C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F497A468-87EF-4E87-8BDB-AD7B65AEA394}"/>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0" name="直線コネクタ 549">
          <a:extLst>
            <a:ext uri="{FF2B5EF4-FFF2-40B4-BE49-F238E27FC236}">
              <a16:creationId xmlns:a16="http://schemas.microsoft.com/office/drawing/2014/main" id="{1B9CB8E9-19D6-47AC-A8F9-C3B5E6870754}"/>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861A8CC2-81F8-4145-97D6-2CC36D3241F8}"/>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2" name="フローチャート: 判断 551">
          <a:extLst>
            <a:ext uri="{FF2B5EF4-FFF2-40B4-BE49-F238E27FC236}">
              <a16:creationId xmlns:a16="http://schemas.microsoft.com/office/drawing/2014/main" id="{049B5BD7-AFB3-40C4-A414-4A8F42D560DB}"/>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3" name="フローチャート: 判断 552">
          <a:extLst>
            <a:ext uri="{FF2B5EF4-FFF2-40B4-BE49-F238E27FC236}">
              <a16:creationId xmlns:a16="http://schemas.microsoft.com/office/drawing/2014/main" id="{6C17B6D6-2690-4B52-B668-F07ED910D24B}"/>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4" name="フローチャート: 判断 553">
          <a:extLst>
            <a:ext uri="{FF2B5EF4-FFF2-40B4-BE49-F238E27FC236}">
              <a16:creationId xmlns:a16="http://schemas.microsoft.com/office/drawing/2014/main" id="{2FA02344-6DA8-4B75-9C59-B87369E609A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5" name="フローチャート: 判断 554">
          <a:extLst>
            <a:ext uri="{FF2B5EF4-FFF2-40B4-BE49-F238E27FC236}">
              <a16:creationId xmlns:a16="http://schemas.microsoft.com/office/drawing/2014/main" id="{C3258267-848F-4247-BAE1-8DCFCE02C163}"/>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556" name="フローチャート: 判断 555">
          <a:extLst>
            <a:ext uri="{FF2B5EF4-FFF2-40B4-BE49-F238E27FC236}">
              <a16:creationId xmlns:a16="http://schemas.microsoft.com/office/drawing/2014/main" id="{9AA614BA-08FF-4895-897A-E8F9AB512EFE}"/>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0FFF6F0-A447-40ED-8A1B-59C25EEDF8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5236D64-4D99-4B0A-A999-08F946533C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5D35945-D465-46BD-8007-7AEB5C821E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408E36E-C9CF-43F3-B1BE-781603944D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020EC84-7E01-4BF6-882D-E8EA435587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62" name="楕円 561">
          <a:extLst>
            <a:ext uri="{FF2B5EF4-FFF2-40B4-BE49-F238E27FC236}">
              <a16:creationId xmlns:a16="http://schemas.microsoft.com/office/drawing/2014/main" id="{2A790D71-5AD2-49E0-BD8A-2945A5CD7551}"/>
            </a:ext>
          </a:extLst>
        </xdr:cNvPr>
        <xdr:cNvSpPr/>
      </xdr:nvSpPr>
      <xdr:spPr>
        <a:xfrm>
          <a:off x="16268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134275</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F673FA74-4D4A-4167-84F6-5154117E6566}"/>
            </a:ext>
          </a:extLst>
        </xdr:cNvPr>
        <xdr:cNvSpPr txBox="1"/>
      </xdr:nvSpPr>
      <xdr:spPr>
        <a:xfrm>
          <a:off x="16357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564" name="楕円 563">
          <a:extLst>
            <a:ext uri="{FF2B5EF4-FFF2-40B4-BE49-F238E27FC236}">
              <a16:creationId xmlns:a16="http://schemas.microsoft.com/office/drawing/2014/main" id="{90136565-2A1C-4006-B0FE-9DB072470B7E}"/>
            </a:ext>
          </a:extLst>
        </xdr:cNvPr>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82</xdr:row>
      <xdr:rowOff>162198</xdr:rowOff>
    </xdr:to>
    <xdr:cxnSp macro="">
      <xdr:nvCxnSpPr>
        <xdr:cNvPr id="565" name="直線コネクタ 564">
          <a:extLst>
            <a:ext uri="{FF2B5EF4-FFF2-40B4-BE49-F238E27FC236}">
              <a16:creationId xmlns:a16="http://schemas.microsoft.com/office/drawing/2014/main" id="{F1294CEB-2E2C-4562-9846-58913DCC2FBD}"/>
            </a:ext>
          </a:extLst>
        </xdr:cNvPr>
        <xdr:cNvCxnSpPr/>
      </xdr:nvCxnSpPr>
      <xdr:spPr>
        <a:xfrm>
          <a:off x="15481300" y="142047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566" name="楕円 565">
          <a:extLst>
            <a:ext uri="{FF2B5EF4-FFF2-40B4-BE49-F238E27FC236}">
              <a16:creationId xmlns:a16="http://schemas.microsoft.com/office/drawing/2014/main" id="{7F511428-C231-4C6F-BCF3-810D1597926D}"/>
            </a:ext>
          </a:extLst>
        </xdr:cNvPr>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124642</xdr:rowOff>
    </xdr:from>
    <xdr:to>
      <xdr:col>81</xdr:col>
      <xdr:colOff>50800</xdr:colOff>
      <xdr:row>82</xdr:row>
      <xdr:rowOff>145869</xdr:rowOff>
    </xdr:to>
    <xdr:cxnSp macro="">
      <xdr:nvCxnSpPr>
        <xdr:cNvPr id="567" name="直線コネクタ 566">
          <a:extLst>
            <a:ext uri="{FF2B5EF4-FFF2-40B4-BE49-F238E27FC236}">
              <a16:creationId xmlns:a16="http://schemas.microsoft.com/office/drawing/2014/main" id="{D7F10DB9-C02C-469D-AD99-BDD9A213A401}"/>
            </a:ext>
          </a:extLst>
        </xdr:cNvPr>
        <xdr:cNvCxnSpPr/>
      </xdr:nvCxnSpPr>
      <xdr:spPr>
        <a:xfrm>
          <a:off x="14592300" y="141835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568" name="楕円 567">
          <a:extLst>
            <a:ext uri="{FF2B5EF4-FFF2-40B4-BE49-F238E27FC236}">
              <a16:creationId xmlns:a16="http://schemas.microsoft.com/office/drawing/2014/main" id="{F61A0A9F-D2CD-4A46-972E-5C5D4E088C49}"/>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124642</xdr:rowOff>
    </xdr:to>
    <xdr:cxnSp macro="">
      <xdr:nvCxnSpPr>
        <xdr:cNvPr id="569" name="直線コネクタ 568">
          <a:extLst>
            <a:ext uri="{FF2B5EF4-FFF2-40B4-BE49-F238E27FC236}">
              <a16:creationId xmlns:a16="http://schemas.microsoft.com/office/drawing/2014/main" id="{7B96AC47-EEE6-4D3F-90A5-A5ACBA65CBDF}"/>
            </a:ext>
          </a:extLst>
        </xdr:cNvPr>
        <xdr:cNvCxnSpPr/>
      </xdr:nvCxnSpPr>
      <xdr:spPr>
        <a:xfrm>
          <a:off x="13703300" y="1415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570" name="楕円 569">
          <a:extLst>
            <a:ext uri="{FF2B5EF4-FFF2-40B4-BE49-F238E27FC236}">
              <a16:creationId xmlns:a16="http://schemas.microsoft.com/office/drawing/2014/main" id="{EB76BEB7-1E2B-462E-B565-E668A01A7C67}"/>
            </a:ext>
          </a:extLst>
        </xdr:cNvPr>
        <xdr:cNvSpPr/>
      </xdr:nvSpPr>
      <xdr:spPr>
        <a:xfrm>
          <a:off x="1276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93618</xdr:rowOff>
    </xdr:to>
    <xdr:cxnSp macro="">
      <xdr:nvCxnSpPr>
        <xdr:cNvPr id="571" name="直線コネクタ 570">
          <a:extLst>
            <a:ext uri="{FF2B5EF4-FFF2-40B4-BE49-F238E27FC236}">
              <a16:creationId xmlns:a16="http://schemas.microsoft.com/office/drawing/2014/main" id="{53A8CA16-0ABC-4072-A348-6166329FC592}"/>
            </a:ext>
          </a:extLst>
        </xdr:cNvPr>
        <xdr:cNvCxnSpPr/>
      </xdr:nvCxnSpPr>
      <xdr:spPr>
        <a:xfrm>
          <a:off x="12814300" y="141296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2" name="n_1aveValue【消防施設】&#10;有形固定資産減価償却率">
          <a:extLst>
            <a:ext uri="{FF2B5EF4-FFF2-40B4-BE49-F238E27FC236}">
              <a16:creationId xmlns:a16="http://schemas.microsoft.com/office/drawing/2014/main" id="{4829C72F-8284-4DB1-8B9C-49FDEF35B578}"/>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3" name="n_2aveValue【消防施設】&#10;有形固定資産減価償却率">
          <a:extLst>
            <a:ext uri="{FF2B5EF4-FFF2-40B4-BE49-F238E27FC236}">
              <a16:creationId xmlns:a16="http://schemas.microsoft.com/office/drawing/2014/main" id="{61590633-A771-4257-8779-4C9B68502766}"/>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4" name="n_3aveValue【消防施設】&#10;有形固定資産減価償却率">
          <a:extLst>
            <a:ext uri="{FF2B5EF4-FFF2-40B4-BE49-F238E27FC236}">
              <a16:creationId xmlns:a16="http://schemas.microsoft.com/office/drawing/2014/main" id="{7C9D0F4E-5559-4EE8-BC0D-126D3D489F71}"/>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575" name="n_4aveValue【消防施設】&#10;有形固定資産減価償却率">
          <a:extLst>
            <a:ext uri="{FF2B5EF4-FFF2-40B4-BE49-F238E27FC236}">
              <a16:creationId xmlns:a16="http://schemas.microsoft.com/office/drawing/2014/main" id="{CE9BA4AC-E955-4D7C-911E-E5867E4D38E9}"/>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576" name="n_1mainValue【消防施設】&#10;有形固定資産減価償却率">
          <a:extLst>
            <a:ext uri="{FF2B5EF4-FFF2-40B4-BE49-F238E27FC236}">
              <a16:creationId xmlns:a16="http://schemas.microsoft.com/office/drawing/2014/main" id="{3A8B4C9D-6E25-49E9-8A10-0CD9DA85AC9E}"/>
            </a:ext>
          </a:extLst>
        </xdr:cNvPr>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20519</xdr:rowOff>
    </xdr:from>
    <xdr:ext cx="405111" cy="259045"/>
    <xdr:sp macro="" textlink="">
      <xdr:nvSpPr>
        <xdr:cNvPr id="577" name="n_2mainValue【消防施設】&#10;有形固定資産減価償却率">
          <a:extLst>
            <a:ext uri="{FF2B5EF4-FFF2-40B4-BE49-F238E27FC236}">
              <a16:creationId xmlns:a16="http://schemas.microsoft.com/office/drawing/2014/main" id="{18C49B54-A9C8-4FB5-A703-B056669CAB35}"/>
            </a:ext>
          </a:extLst>
        </xdr:cNvPr>
        <xdr:cNvSpPr txBox="1"/>
      </xdr:nvSpPr>
      <xdr:spPr>
        <a:xfrm>
          <a:off x="14389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578" name="n_3mainValue【消防施設】&#10;有形固定資産減価償却率">
          <a:extLst>
            <a:ext uri="{FF2B5EF4-FFF2-40B4-BE49-F238E27FC236}">
              <a16:creationId xmlns:a16="http://schemas.microsoft.com/office/drawing/2014/main" id="{1798CAFC-6C40-4ACF-AD5D-DBE092049080}"/>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79" name="n_4mainValue【消防施設】&#10;有形固定資産減価償却率">
          <a:extLst>
            <a:ext uri="{FF2B5EF4-FFF2-40B4-BE49-F238E27FC236}">
              <a16:creationId xmlns:a16="http://schemas.microsoft.com/office/drawing/2014/main" id="{4DB5E58F-E19A-4BBF-BAA5-578599100B6B}"/>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5F02E8B9-3E48-43B5-A765-7113D140C3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827E5D75-132F-4421-BD93-B8C52C3DEA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80D6813F-30B6-4243-9BB3-1E9E71AC00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D7531CF6-60A4-4E20-BCA9-7A1307BEFB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5E273E74-6AF0-4F12-B5CB-36B755B471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C1482C6-1D4A-4672-9F0D-88D09DCAD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5953F204-7726-4993-B8D7-01B9D93CB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B9047C88-8F5A-45F7-81B6-BC704F28AC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C1D35CBC-7A3A-48FF-8796-B29622B969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E77F4F78-5F9F-44B0-9E27-E1C72A10FB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2B403560-C078-4504-99C5-B450C8FC391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B99FDEDE-F385-4091-91FD-10E7AFA7114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40EFF62A-5B91-4239-A7B6-7FA83D14B8F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9F27739E-CA47-4482-A93E-724BA5F88F2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87C481A6-D65E-484E-9716-5E81BD3A6A2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18E9A7C8-FD09-49C4-80BF-D8D08A84894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98347BF5-C710-4D2C-8D5D-0F250309AFD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90FA4D53-2D86-4CEE-BFCE-E1C01DE2F08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6E747A63-90CB-4B03-B51B-9ED354CF616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B9D5B17E-4F7F-4CC3-ADD8-4E08ACFFA5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2CCD9D5A-73D7-41D8-9591-3BDA29819CB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A46D0BE4-2C03-492D-A92A-A42ED964E35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765F5422-226B-4D61-B34F-0DF1062816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CCA23514-7DC5-4C0C-B9B3-79719742C5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202F39A5-44B0-4A6F-9B2C-E18641D82A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5" name="直線コネクタ 604">
          <a:extLst>
            <a:ext uri="{FF2B5EF4-FFF2-40B4-BE49-F238E27FC236}">
              <a16:creationId xmlns:a16="http://schemas.microsoft.com/office/drawing/2014/main" id="{B695F72D-0D28-4F6B-B911-CFF881AA011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6" name="【消防施設】&#10;一人当たり面積最小値テキスト">
          <a:extLst>
            <a:ext uri="{FF2B5EF4-FFF2-40B4-BE49-F238E27FC236}">
              <a16:creationId xmlns:a16="http://schemas.microsoft.com/office/drawing/2014/main" id="{3D7B29BD-AA6E-479A-82DE-98F7817191D9}"/>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7" name="直線コネクタ 606">
          <a:extLst>
            <a:ext uri="{FF2B5EF4-FFF2-40B4-BE49-F238E27FC236}">
              <a16:creationId xmlns:a16="http://schemas.microsoft.com/office/drawing/2014/main" id="{6F96FB15-AB32-43F6-BFB8-39D3F7310D14}"/>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8" name="【消防施設】&#10;一人当たり面積最大値テキスト">
          <a:extLst>
            <a:ext uri="{FF2B5EF4-FFF2-40B4-BE49-F238E27FC236}">
              <a16:creationId xmlns:a16="http://schemas.microsoft.com/office/drawing/2014/main" id="{EEC3B866-11D7-43AB-A9E6-FA02C91E6B2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9" name="直線コネクタ 608">
          <a:extLst>
            <a:ext uri="{FF2B5EF4-FFF2-40B4-BE49-F238E27FC236}">
              <a16:creationId xmlns:a16="http://schemas.microsoft.com/office/drawing/2014/main" id="{0B3014F4-9FF6-4B01-B2F3-D4B5210E70D2}"/>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10" name="【消防施設】&#10;一人当たり面積平均値テキスト">
          <a:extLst>
            <a:ext uri="{FF2B5EF4-FFF2-40B4-BE49-F238E27FC236}">
              <a16:creationId xmlns:a16="http://schemas.microsoft.com/office/drawing/2014/main" id="{2F6EDF0F-11CD-489B-A4A4-C57AB98F02EB}"/>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1" name="フローチャート: 判断 610">
          <a:extLst>
            <a:ext uri="{FF2B5EF4-FFF2-40B4-BE49-F238E27FC236}">
              <a16:creationId xmlns:a16="http://schemas.microsoft.com/office/drawing/2014/main" id="{AECF8E2A-8F56-44D8-98E7-2EA604DD4FD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2" name="フローチャート: 判断 611">
          <a:extLst>
            <a:ext uri="{FF2B5EF4-FFF2-40B4-BE49-F238E27FC236}">
              <a16:creationId xmlns:a16="http://schemas.microsoft.com/office/drawing/2014/main" id="{11F8BBBF-3862-4E25-B9DF-8D96A0C56C2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3" name="フローチャート: 判断 612">
          <a:extLst>
            <a:ext uri="{FF2B5EF4-FFF2-40B4-BE49-F238E27FC236}">
              <a16:creationId xmlns:a16="http://schemas.microsoft.com/office/drawing/2014/main" id="{A7C885B9-1B62-4B0D-BB94-D11CD963146A}"/>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4" name="フローチャート: 判断 613">
          <a:extLst>
            <a:ext uri="{FF2B5EF4-FFF2-40B4-BE49-F238E27FC236}">
              <a16:creationId xmlns:a16="http://schemas.microsoft.com/office/drawing/2014/main" id="{87C98384-5BC2-44AF-94E7-126F199955CB}"/>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615" name="フローチャート: 判断 614">
          <a:extLst>
            <a:ext uri="{FF2B5EF4-FFF2-40B4-BE49-F238E27FC236}">
              <a16:creationId xmlns:a16="http://schemas.microsoft.com/office/drawing/2014/main" id="{4DDE69D4-60A6-42E2-9F91-898A0499B323}"/>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1E814D7-A4CB-426A-84C1-5E533E41C5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2BEB9D6A-901A-44F4-A442-5D83DEFF4E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DD52854-0880-47DB-B1B4-CE8278EF40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E773985-E96B-4D26-97DD-3E080061E1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786D4BD-D797-4E62-BF6A-D7F025E445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127726</xdr:rowOff>
    </xdr:from>
    <xdr:to>
      <xdr:col>116</xdr:col>
      <xdr:colOff>114300</xdr:colOff>
      <xdr:row>85</xdr:row>
      <xdr:rowOff>57876</xdr:rowOff>
    </xdr:to>
    <xdr:sp macro="" textlink="">
      <xdr:nvSpPr>
        <xdr:cNvPr id="621" name="楕円 620">
          <a:extLst>
            <a:ext uri="{FF2B5EF4-FFF2-40B4-BE49-F238E27FC236}">
              <a16:creationId xmlns:a16="http://schemas.microsoft.com/office/drawing/2014/main" id="{6742B4C3-653D-4AB7-A488-3025B6F27326}"/>
            </a:ext>
          </a:extLst>
        </xdr:cNvPr>
        <xdr:cNvSpPr/>
      </xdr:nvSpPr>
      <xdr:spPr>
        <a:xfrm>
          <a:off x="22110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150603</xdr:rowOff>
    </xdr:from>
    <xdr:ext cx="469744" cy="259045"/>
    <xdr:sp macro="" textlink="">
      <xdr:nvSpPr>
        <xdr:cNvPr id="622" name="【消防施設】&#10;一人当たり面積該当値テキスト">
          <a:extLst>
            <a:ext uri="{FF2B5EF4-FFF2-40B4-BE49-F238E27FC236}">
              <a16:creationId xmlns:a16="http://schemas.microsoft.com/office/drawing/2014/main" id="{C9F1536D-C979-4C62-9348-2F9630A765E3}"/>
            </a:ext>
          </a:extLst>
        </xdr:cNvPr>
        <xdr:cNvSpPr txBox="1"/>
      </xdr:nvSpPr>
      <xdr:spPr>
        <a:xfrm>
          <a:off x="22199600" y="1438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135345</xdr:rowOff>
    </xdr:from>
    <xdr:to>
      <xdr:col>112</xdr:col>
      <xdr:colOff>38100</xdr:colOff>
      <xdr:row>85</xdr:row>
      <xdr:rowOff>65495</xdr:rowOff>
    </xdr:to>
    <xdr:sp macro="" textlink="">
      <xdr:nvSpPr>
        <xdr:cNvPr id="623" name="楕円 622">
          <a:extLst>
            <a:ext uri="{FF2B5EF4-FFF2-40B4-BE49-F238E27FC236}">
              <a16:creationId xmlns:a16="http://schemas.microsoft.com/office/drawing/2014/main" id="{A66E6D08-ACA6-48CD-B4BC-1E52B1DACF5F}"/>
            </a:ext>
          </a:extLst>
        </xdr:cNvPr>
        <xdr:cNvSpPr/>
      </xdr:nvSpPr>
      <xdr:spPr>
        <a:xfrm>
          <a:off x="212725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7076</xdr:rowOff>
    </xdr:from>
    <xdr:to>
      <xdr:col>116</xdr:col>
      <xdr:colOff>63500</xdr:colOff>
      <xdr:row>85</xdr:row>
      <xdr:rowOff>14695</xdr:rowOff>
    </xdr:to>
    <xdr:cxnSp macro="">
      <xdr:nvCxnSpPr>
        <xdr:cNvPr id="624" name="直線コネクタ 623">
          <a:extLst>
            <a:ext uri="{FF2B5EF4-FFF2-40B4-BE49-F238E27FC236}">
              <a16:creationId xmlns:a16="http://schemas.microsoft.com/office/drawing/2014/main" id="{75076680-04EC-41C1-93B3-4702DA53A911}"/>
            </a:ext>
          </a:extLst>
        </xdr:cNvPr>
        <xdr:cNvCxnSpPr/>
      </xdr:nvCxnSpPr>
      <xdr:spPr>
        <a:xfrm flipV="1">
          <a:off x="21323300" y="1458032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141877</xdr:rowOff>
    </xdr:from>
    <xdr:to>
      <xdr:col>107</xdr:col>
      <xdr:colOff>101600</xdr:colOff>
      <xdr:row>85</xdr:row>
      <xdr:rowOff>72027</xdr:rowOff>
    </xdr:to>
    <xdr:sp macro="" textlink="">
      <xdr:nvSpPr>
        <xdr:cNvPr id="625" name="楕円 624">
          <a:extLst>
            <a:ext uri="{FF2B5EF4-FFF2-40B4-BE49-F238E27FC236}">
              <a16:creationId xmlns:a16="http://schemas.microsoft.com/office/drawing/2014/main" id="{6F2CEEAA-14D3-461F-8922-35C765744175}"/>
            </a:ext>
          </a:extLst>
        </xdr:cNvPr>
        <xdr:cNvSpPr/>
      </xdr:nvSpPr>
      <xdr:spPr>
        <a:xfrm>
          <a:off x="20383500" y="145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14695</xdr:rowOff>
    </xdr:from>
    <xdr:to>
      <xdr:col>111</xdr:col>
      <xdr:colOff>177800</xdr:colOff>
      <xdr:row>85</xdr:row>
      <xdr:rowOff>21227</xdr:rowOff>
    </xdr:to>
    <xdr:cxnSp macro="">
      <xdr:nvCxnSpPr>
        <xdr:cNvPr id="626" name="直線コネクタ 625">
          <a:extLst>
            <a:ext uri="{FF2B5EF4-FFF2-40B4-BE49-F238E27FC236}">
              <a16:creationId xmlns:a16="http://schemas.microsoft.com/office/drawing/2014/main" id="{FD827008-E127-4C5A-938D-1B999ECAAB4C}"/>
            </a:ext>
          </a:extLst>
        </xdr:cNvPr>
        <xdr:cNvCxnSpPr/>
      </xdr:nvCxnSpPr>
      <xdr:spPr>
        <a:xfrm flipV="1">
          <a:off x="20434300" y="145879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148408</xdr:rowOff>
    </xdr:from>
    <xdr:to>
      <xdr:col>102</xdr:col>
      <xdr:colOff>165100</xdr:colOff>
      <xdr:row>85</xdr:row>
      <xdr:rowOff>78558</xdr:rowOff>
    </xdr:to>
    <xdr:sp macro="" textlink="">
      <xdr:nvSpPr>
        <xdr:cNvPr id="627" name="楕円 626">
          <a:extLst>
            <a:ext uri="{FF2B5EF4-FFF2-40B4-BE49-F238E27FC236}">
              <a16:creationId xmlns:a16="http://schemas.microsoft.com/office/drawing/2014/main" id="{19EC37B4-1D4B-40D7-BDE0-F27B9EF8668D}"/>
            </a:ext>
          </a:extLst>
        </xdr:cNvPr>
        <xdr:cNvSpPr/>
      </xdr:nvSpPr>
      <xdr:spPr>
        <a:xfrm>
          <a:off x="19494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21227</xdr:rowOff>
    </xdr:from>
    <xdr:to>
      <xdr:col>107</xdr:col>
      <xdr:colOff>50800</xdr:colOff>
      <xdr:row>85</xdr:row>
      <xdr:rowOff>27758</xdr:rowOff>
    </xdr:to>
    <xdr:cxnSp macro="">
      <xdr:nvCxnSpPr>
        <xdr:cNvPr id="628" name="直線コネクタ 627">
          <a:extLst>
            <a:ext uri="{FF2B5EF4-FFF2-40B4-BE49-F238E27FC236}">
              <a16:creationId xmlns:a16="http://schemas.microsoft.com/office/drawing/2014/main" id="{8E0C5793-B32E-49BC-8638-56A80A18C591}"/>
            </a:ext>
          </a:extLst>
        </xdr:cNvPr>
        <xdr:cNvCxnSpPr/>
      </xdr:nvCxnSpPr>
      <xdr:spPr>
        <a:xfrm flipV="1">
          <a:off x="19545300" y="145944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629" name="楕円 628">
          <a:extLst>
            <a:ext uri="{FF2B5EF4-FFF2-40B4-BE49-F238E27FC236}">
              <a16:creationId xmlns:a16="http://schemas.microsoft.com/office/drawing/2014/main" id="{725CC743-F89B-4EF6-A44B-2C754182BBCE}"/>
            </a:ext>
          </a:extLst>
        </xdr:cNvPr>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27758</xdr:rowOff>
    </xdr:from>
    <xdr:to>
      <xdr:col>102</xdr:col>
      <xdr:colOff>114300</xdr:colOff>
      <xdr:row>85</xdr:row>
      <xdr:rowOff>34289</xdr:rowOff>
    </xdr:to>
    <xdr:cxnSp macro="">
      <xdr:nvCxnSpPr>
        <xdr:cNvPr id="630" name="直線コネクタ 629">
          <a:extLst>
            <a:ext uri="{FF2B5EF4-FFF2-40B4-BE49-F238E27FC236}">
              <a16:creationId xmlns:a16="http://schemas.microsoft.com/office/drawing/2014/main" id="{68836BC9-DB15-4772-8C63-F10FB11AA7BA}"/>
            </a:ext>
          </a:extLst>
        </xdr:cNvPr>
        <xdr:cNvCxnSpPr/>
      </xdr:nvCxnSpPr>
      <xdr:spPr>
        <a:xfrm flipV="1">
          <a:off x="18656300" y="14601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1" name="n_1aveValue【消防施設】&#10;一人当たり面積">
          <a:extLst>
            <a:ext uri="{FF2B5EF4-FFF2-40B4-BE49-F238E27FC236}">
              <a16:creationId xmlns:a16="http://schemas.microsoft.com/office/drawing/2014/main" id="{045635B3-EC5A-49F5-8F40-472DFFE4A899}"/>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2" name="n_2aveValue【消防施設】&#10;一人当たり面積">
          <a:extLst>
            <a:ext uri="{FF2B5EF4-FFF2-40B4-BE49-F238E27FC236}">
              <a16:creationId xmlns:a16="http://schemas.microsoft.com/office/drawing/2014/main" id="{4BB28D3F-24F3-4C17-A7D5-F23177758AEF}"/>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33" name="n_3aveValue【消防施設】&#10;一人当たり面積">
          <a:extLst>
            <a:ext uri="{FF2B5EF4-FFF2-40B4-BE49-F238E27FC236}">
              <a16:creationId xmlns:a16="http://schemas.microsoft.com/office/drawing/2014/main" id="{3F144BFF-D833-47D8-9FD7-6E0E37177417}"/>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29953</xdr:rowOff>
    </xdr:from>
    <xdr:ext cx="469744" cy="259045"/>
    <xdr:sp macro="" textlink="">
      <xdr:nvSpPr>
        <xdr:cNvPr id="634" name="n_4aveValue【消防施設】&#10;一人当たり面積">
          <a:extLst>
            <a:ext uri="{FF2B5EF4-FFF2-40B4-BE49-F238E27FC236}">
              <a16:creationId xmlns:a16="http://schemas.microsoft.com/office/drawing/2014/main" id="{BB514702-55FD-4DCE-A441-A010E7343AAB}"/>
            </a:ext>
          </a:extLst>
        </xdr:cNvPr>
        <xdr:cNvSpPr txBox="1"/>
      </xdr:nvSpPr>
      <xdr:spPr>
        <a:xfrm>
          <a:off x="18421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82022</xdr:rowOff>
    </xdr:from>
    <xdr:ext cx="469744" cy="259045"/>
    <xdr:sp macro="" textlink="">
      <xdr:nvSpPr>
        <xdr:cNvPr id="635" name="n_1mainValue【消防施設】&#10;一人当たり面積">
          <a:extLst>
            <a:ext uri="{FF2B5EF4-FFF2-40B4-BE49-F238E27FC236}">
              <a16:creationId xmlns:a16="http://schemas.microsoft.com/office/drawing/2014/main" id="{F82ED5DD-2C6A-47B0-AEBC-A7A565C76932}"/>
            </a:ext>
          </a:extLst>
        </xdr:cNvPr>
        <xdr:cNvSpPr txBox="1"/>
      </xdr:nvSpPr>
      <xdr:spPr>
        <a:xfrm>
          <a:off x="21075727" y="1431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88554</xdr:rowOff>
    </xdr:from>
    <xdr:ext cx="469744" cy="259045"/>
    <xdr:sp macro="" textlink="">
      <xdr:nvSpPr>
        <xdr:cNvPr id="636" name="n_2mainValue【消防施設】&#10;一人当たり面積">
          <a:extLst>
            <a:ext uri="{FF2B5EF4-FFF2-40B4-BE49-F238E27FC236}">
              <a16:creationId xmlns:a16="http://schemas.microsoft.com/office/drawing/2014/main" id="{104C6BDA-75CB-45B9-BA10-7364672649A7}"/>
            </a:ext>
          </a:extLst>
        </xdr:cNvPr>
        <xdr:cNvSpPr txBox="1"/>
      </xdr:nvSpPr>
      <xdr:spPr>
        <a:xfrm>
          <a:off x="20199427"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95085</xdr:rowOff>
    </xdr:from>
    <xdr:ext cx="469744" cy="259045"/>
    <xdr:sp macro="" textlink="">
      <xdr:nvSpPr>
        <xdr:cNvPr id="637" name="n_3mainValue【消防施設】&#10;一人当たり面積">
          <a:extLst>
            <a:ext uri="{FF2B5EF4-FFF2-40B4-BE49-F238E27FC236}">
              <a16:creationId xmlns:a16="http://schemas.microsoft.com/office/drawing/2014/main" id="{8DA1499A-69B4-402C-B8A8-9E46D1C64784}"/>
            </a:ext>
          </a:extLst>
        </xdr:cNvPr>
        <xdr:cNvSpPr txBox="1"/>
      </xdr:nvSpPr>
      <xdr:spPr>
        <a:xfrm>
          <a:off x="19310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638" name="n_4mainValue【消防施設】&#10;一人当たり面積">
          <a:extLst>
            <a:ext uri="{FF2B5EF4-FFF2-40B4-BE49-F238E27FC236}">
              <a16:creationId xmlns:a16="http://schemas.microsoft.com/office/drawing/2014/main" id="{37AE4FC3-9222-43D4-9D1B-93131C61DA33}"/>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E3F83D7A-DFFA-421F-BA99-C6497A61F1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C2459373-57E0-4599-B897-6A3F2FB0C0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FD22507-79AA-4801-B34A-AEA2D51CE2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DD774F5C-4518-46FA-A3AB-3E88D221B1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2F4EEFAC-504A-4C3A-893A-C181D46D95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9FFFF65-9D08-483D-B6B9-F9E2453701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320B2D5-A6EB-4F71-B24A-C697B8E316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F8F9BF6D-5108-4828-A061-A8ED9E9561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E70053C-55F6-4C3B-8BE5-077A28DD93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99063C8-9D9F-4F96-8536-5E53E1BB3C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8FFB3BC2-4680-4609-88F2-9197EB7E8B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9C035EE-B566-47BD-B784-4AAC89A401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671538C7-7874-4033-A050-087C95DC6BE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3AFA5F36-ACB7-4269-A0F9-698F3AA81F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56521AA7-9EB5-4AC0-9569-09B1CFB04B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17210384-8B8E-42E6-AEA8-016620B203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D3A840C-4473-4F9B-BF28-DA46CCA281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895E609F-183B-48B5-A97C-C8A391E2F6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FB4EDB-5F7C-486F-9A30-041BF185F32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C00CFFD8-950E-479A-8454-96F2A2524F4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2590C919-D98D-4E81-94A3-E428982FEE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65F5D8C-972D-43C6-A17F-96327215FE2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4DF2DEEA-75D8-4A56-B388-AB0CD8646B7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34972A14-F14D-4B5F-A510-3E2B410D9C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6B7EAE28-BB5D-478D-93ED-D573C0E1CB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54D2BE3D-FAF4-42EC-BFFA-CF4284927C4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F43114DD-8926-4956-9F0A-07BF7120303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F9B42D7D-29F5-4E3D-8E61-CED7869DF40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7" name="【庁舎】&#10;有形固定資産減価償却率最大値テキスト">
          <a:extLst>
            <a:ext uri="{FF2B5EF4-FFF2-40B4-BE49-F238E27FC236}">
              <a16:creationId xmlns:a16="http://schemas.microsoft.com/office/drawing/2014/main" id="{0E8739AD-9BC5-4544-8F62-8778781E6CE2}"/>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8" name="直線コネクタ 667">
          <a:extLst>
            <a:ext uri="{FF2B5EF4-FFF2-40B4-BE49-F238E27FC236}">
              <a16:creationId xmlns:a16="http://schemas.microsoft.com/office/drawing/2014/main" id="{98EAB457-761F-4957-8082-B29FCE3CDB4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9" name="【庁舎】&#10;有形固定資産減価償却率平均値テキスト">
          <a:extLst>
            <a:ext uri="{FF2B5EF4-FFF2-40B4-BE49-F238E27FC236}">
              <a16:creationId xmlns:a16="http://schemas.microsoft.com/office/drawing/2014/main" id="{FE46BEBB-8554-404C-90D1-B906DAE37D64}"/>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0" name="フローチャート: 判断 669">
          <a:extLst>
            <a:ext uri="{FF2B5EF4-FFF2-40B4-BE49-F238E27FC236}">
              <a16:creationId xmlns:a16="http://schemas.microsoft.com/office/drawing/2014/main" id="{071138B5-6CEE-44EE-9F1F-C497A5BF36D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1" name="フローチャート: 判断 670">
          <a:extLst>
            <a:ext uri="{FF2B5EF4-FFF2-40B4-BE49-F238E27FC236}">
              <a16:creationId xmlns:a16="http://schemas.microsoft.com/office/drawing/2014/main" id="{ABBD86FC-87C4-4721-9910-3D3D7E9277E1}"/>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2" name="フローチャート: 判断 671">
          <a:extLst>
            <a:ext uri="{FF2B5EF4-FFF2-40B4-BE49-F238E27FC236}">
              <a16:creationId xmlns:a16="http://schemas.microsoft.com/office/drawing/2014/main" id="{13EC1283-F1E1-448C-8546-395AB16217E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3" name="フローチャート: 判断 672">
          <a:extLst>
            <a:ext uri="{FF2B5EF4-FFF2-40B4-BE49-F238E27FC236}">
              <a16:creationId xmlns:a16="http://schemas.microsoft.com/office/drawing/2014/main" id="{91AAB4A2-0259-47A0-8A2F-A8CF00D821E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4" name="フローチャート: 判断 673">
          <a:extLst>
            <a:ext uri="{FF2B5EF4-FFF2-40B4-BE49-F238E27FC236}">
              <a16:creationId xmlns:a16="http://schemas.microsoft.com/office/drawing/2014/main" id="{2877969E-1748-43E6-9003-2C85F03B0AC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2812A0B-61BF-43CD-9BF2-6D3B97916E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4CFA938-55EE-4BA4-91A2-8FCB0454BC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FB38129-CE60-4E5C-8FCD-2C1E119FAE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7CAB87B-AADE-40C8-9F1D-D8E7268316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5A957D-B0FD-4DB9-A9D8-60F23AEEC2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680" name="楕円 679">
          <a:extLst>
            <a:ext uri="{FF2B5EF4-FFF2-40B4-BE49-F238E27FC236}">
              <a16:creationId xmlns:a16="http://schemas.microsoft.com/office/drawing/2014/main" id="{901C6312-2737-460D-9C7D-F44D188BEC21}"/>
            </a:ext>
          </a:extLst>
        </xdr:cNvPr>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681" name="【庁舎】&#10;有形固定資産減価償却率該当値テキスト">
          <a:extLst>
            <a:ext uri="{FF2B5EF4-FFF2-40B4-BE49-F238E27FC236}">
              <a16:creationId xmlns:a16="http://schemas.microsoft.com/office/drawing/2014/main" id="{C3D1E6FC-BAA3-4DF4-9A2A-5A0F62FA4144}"/>
            </a:ext>
          </a:extLst>
        </xdr:cNvPr>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682" name="楕円 681">
          <a:extLst>
            <a:ext uri="{FF2B5EF4-FFF2-40B4-BE49-F238E27FC236}">
              <a16:creationId xmlns:a16="http://schemas.microsoft.com/office/drawing/2014/main" id="{F464E12A-1789-4463-A7B0-8498E89A2753}"/>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5987</xdr:rowOff>
    </xdr:to>
    <xdr:cxnSp macro="">
      <xdr:nvCxnSpPr>
        <xdr:cNvPr id="683" name="直線コネクタ 682">
          <a:extLst>
            <a:ext uri="{FF2B5EF4-FFF2-40B4-BE49-F238E27FC236}">
              <a16:creationId xmlns:a16="http://schemas.microsoft.com/office/drawing/2014/main" id="{54E8E252-A3E9-4B28-BF24-55588C5DD90D}"/>
            </a:ext>
          </a:extLst>
        </xdr:cNvPr>
        <xdr:cNvCxnSpPr/>
      </xdr:nvCxnSpPr>
      <xdr:spPr>
        <a:xfrm flipV="1">
          <a:off x="15481300" y="183413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684" name="楕円 683">
          <a:extLst>
            <a:ext uri="{FF2B5EF4-FFF2-40B4-BE49-F238E27FC236}">
              <a16:creationId xmlns:a16="http://schemas.microsoft.com/office/drawing/2014/main" id="{30614FD4-CD15-4AA2-BE65-76A14B1DB64E}"/>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20682</xdr:rowOff>
    </xdr:to>
    <xdr:cxnSp macro="">
      <xdr:nvCxnSpPr>
        <xdr:cNvPr id="685" name="直線コネクタ 684">
          <a:extLst>
            <a:ext uri="{FF2B5EF4-FFF2-40B4-BE49-F238E27FC236}">
              <a16:creationId xmlns:a16="http://schemas.microsoft.com/office/drawing/2014/main" id="{462807A8-F3F0-4D46-981E-904626E78F22}"/>
            </a:ext>
          </a:extLst>
        </xdr:cNvPr>
        <xdr:cNvCxnSpPr/>
      </xdr:nvCxnSpPr>
      <xdr:spPr>
        <a:xfrm flipV="1">
          <a:off x="14592300" y="183511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686" name="楕円 685">
          <a:extLst>
            <a:ext uri="{FF2B5EF4-FFF2-40B4-BE49-F238E27FC236}">
              <a16:creationId xmlns:a16="http://schemas.microsoft.com/office/drawing/2014/main" id="{7CD8DDA0-F1E3-471F-A89A-308B77EA86CA}"/>
            </a:ext>
          </a:extLst>
        </xdr:cNvPr>
        <xdr:cNvSpPr/>
      </xdr:nvSpPr>
      <xdr:spPr>
        <a:xfrm>
          <a:off x="13652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27214</xdr:rowOff>
    </xdr:to>
    <xdr:cxnSp macro="">
      <xdr:nvCxnSpPr>
        <xdr:cNvPr id="687" name="直線コネクタ 686">
          <a:extLst>
            <a:ext uri="{FF2B5EF4-FFF2-40B4-BE49-F238E27FC236}">
              <a16:creationId xmlns:a16="http://schemas.microsoft.com/office/drawing/2014/main" id="{87A17B66-12D0-432D-966A-1E109A686047}"/>
            </a:ext>
          </a:extLst>
        </xdr:cNvPr>
        <xdr:cNvCxnSpPr/>
      </xdr:nvCxnSpPr>
      <xdr:spPr>
        <a:xfrm flipV="1">
          <a:off x="13703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688" name="楕円 687">
          <a:extLst>
            <a:ext uri="{FF2B5EF4-FFF2-40B4-BE49-F238E27FC236}">
              <a16:creationId xmlns:a16="http://schemas.microsoft.com/office/drawing/2014/main" id="{47DC9D00-1E79-4073-8149-7BADC85B7A12}"/>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27214</xdr:rowOff>
    </xdr:to>
    <xdr:cxnSp macro="">
      <xdr:nvCxnSpPr>
        <xdr:cNvPr id="689" name="直線コネクタ 688">
          <a:extLst>
            <a:ext uri="{FF2B5EF4-FFF2-40B4-BE49-F238E27FC236}">
              <a16:creationId xmlns:a16="http://schemas.microsoft.com/office/drawing/2014/main" id="{F0B3C96A-43D8-47CC-AE1B-1CA2B97FBE55}"/>
            </a:ext>
          </a:extLst>
        </xdr:cNvPr>
        <xdr:cNvCxnSpPr/>
      </xdr:nvCxnSpPr>
      <xdr:spPr>
        <a:xfrm>
          <a:off x="12814300" y="183527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0" name="n_1aveValue【庁舎】&#10;有形固定資産減価償却率">
          <a:extLst>
            <a:ext uri="{FF2B5EF4-FFF2-40B4-BE49-F238E27FC236}">
              <a16:creationId xmlns:a16="http://schemas.microsoft.com/office/drawing/2014/main" id="{CA90A1FE-AA9E-4192-8F92-69600F9948BD}"/>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4BD14E5A-1C21-4945-B30C-A0377F1A80A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2" name="n_3aveValue【庁舎】&#10;有形固定資産減価償却率">
          <a:extLst>
            <a:ext uri="{FF2B5EF4-FFF2-40B4-BE49-F238E27FC236}">
              <a16:creationId xmlns:a16="http://schemas.microsoft.com/office/drawing/2014/main" id="{63A84538-46EF-4273-9D54-02175D757D4C}"/>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93" name="n_4aveValue【庁舎】&#10;有形固定資産減価償却率">
          <a:extLst>
            <a:ext uri="{FF2B5EF4-FFF2-40B4-BE49-F238E27FC236}">
              <a16:creationId xmlns:a16="http://schemas.microsoft.com/office/drawing/2014/main" id="{684DE35D-55C6-4C3A-BA80-AF9A4099D711}"/>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694" name="n_1mainValue【庁舎】&#10;有形固定資産減価償却率">
          <a:extLst>
            <a:ext uri="{FF2B5EF4-FFF2-40B4-BE49-F238E27FC236}">
              <a16:creationId xmlns:a16="http://schemas.microsoft.com/office/drawing/2014/main" id="{6F42E76E-EBB4-4BEE-BAC1-EB60A36ECB62}"/>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695" name="n_2mainValue【庁舎】&#10;有形固定資産減価償却率">
          <a:extLst>
            <a:ext uri="{FF2B5EF4-FFF2-40B4-BE49-F238E27FC236}">
              <a16:creationId xmlns:a16="http://schemas.microsoft.com/office/drawing/2014/main" id="{6DB9EADB-5B01-4351-957D-3FB2B128DC3E}"/>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696" name="n_3mainValue【庁舎】&#10;有形固定資産減価償却率">
          <a:extLst>
            <a:ext uri="{FF2B5EF4-FFF2-40B4-BE49-F238E27FC236}">
              <a16:creationId xmlns:a16="http://schemas.microsoft.com/office/drawing/2014/main" id="{67C0F341-21D4-4256-92E6-3CDC12C984D5}"/>
            </a:ext>
          </a:extLst>
        </xdr:cNvPr>
        <xdr:cNvSpPr txBox="1"/>
      </xdr:nvSpPr>
      <xdr:spPr>
        <a:xfrm>
          <a:off x="13500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697" name="n_4mainValue【庁舎】&#10;有形固定資産減価償却率">
          <a:extLst>
            <a:ext uri="{FF2B5EF4-FFF2-40B4-BE49-F238E27FC236}">
              <a16:creationId xmlns:a16="http://schemas.microsoft.com/office/drawing/2014/main" id="{70126A68-F529-43BC-BE4D-14B73F0D561D}"/>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E1C0FC2-8F00-4A16-A16E-EE1BDAFB79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A69F2F3F-BE89-41B2-9142-E2F94C0C41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BADEB400-9915-4E7E-B888-43BFFC9A42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EF9B731-CE82-49DC-B85A-4E80CF71C6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776C4DF-0AF2-4A31-B554-3CCC2F5274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44BF62C-E58D-4DDB-9F9B-3A22577149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F8D51734-488A-4030-BED2-8980BDDCC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EB160E6F-AD6D-4EDB-B9CB-7587BF579B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B8F67D97-181F-4CBA-B44B-8902B2E093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4E5A172-DDA9-4E78-8247-2267F8A0E8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36514327-F7A0-4A41-B05A-10AF51085D2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F18DD1AA-E436-4B8B-9463-2EAF68ED46B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8B80B2C5-82F2-4ABE-B15A-D59BEC5DEC6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EF465E6E-5C1A-4519-9353-12062959A46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51359DD-4196-4F3B-9761-ABC9D1E25D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4775E4B2-6D74-4549-B045-36BA6333FDB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DCBAA001-0650-4FAD-BD54-ECA1A962B68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C2160BB6-D0AC-47AD-A8A9-BD253709E88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36D215F-299E-44C2-9C6E-F6A4DB82C3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FE8DCD9-311B-4B4C-A21D-C22ABEA3F7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C156BEDC-EC77-4EB3-909A-992303E42C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9" name="直線コネクタ 718">
          <a:extLst>
            <a:ext uri="{FF2B5EF4-FFF2-40B4-BE49-F238E27FC236}">
              <a16:creationId xmlns:a16="http://schemas.microsoft.com/office/drawing/2014/main" id="{EE8C2954-71B2-485F-BEA7-E3B84A48889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0" name="【庁舎】&#10;一人当たり面積最小値テキスト">
          <a:extLst>
            <a:ext uri="{FF2B5EF4-FFF2-40B4-BE49-F238E27FC236}">
              <a16:creationId xmlns:a16="http://schemas.microsoft.com/office/drawing/2014/main" id="{98F95389-0D27-4542-8308-B2066AE3FB91}"/>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1" name="直線コネクタ 720">
          <a:extLst>
            <a:ext uri="{FF2B5EF4-FFF2-40B4-BE49-F238E27FC236}">
              <a16:creationId xmlns:a16="http://schemas.microsoft.com/office/drawing/2014/main" id="{0A415C98-DAFB-437B-87D1-6EBB39AFBC02}"/>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2" name="【庁舎】&#10;一人当たり面積最大値テキスト">
          <a:extLst>
            <a:ext uri="{FF2B5EF4-FFF2-40B4-BE49-F238E27FC236}">
              <a16:creationId xmlns:a16="http://schemas.microsoft.com/office/drawing/2014/main" id="{10DA0192-3A9B-4672-90EF-ADFD49E7B2B5}"/>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3" name="直線コネクタ 722">
          <a:extLst>
            <a:ext uri="{FF2B5EF4-FFF2-40B4-BE49-F238E27FC236}">
              <a16:creationId xmlns:a16="http://schemas.microsoft.com/office/drawing/2014/main" id="{FD7915FB-9BDA-4EDB-8149-43FBBF21BBB2}"/>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4" name="【庁舎】&#10;一人当たり面積平均値テキスト">
          <a:extLst>
            <a:ext uri="{FF2B5EF4-FFF2-40B4-BE49-F238E27FC236}">
              <a16:creationId xmlns:a16="http://schemas.microsoft.com/office/drawing/2014/main" id="{0F2E1B0B-60D3-4265-A60B-AC03FB5DD7C2}"/>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5" name="フローチャート: 判断 724">
          <a:extLst>
            <a:ext uri="{FF2B5EF4-FFF2-40B4-BE49-F238E27FC236}">
              <a16:creationId xmlns:a16="http://schemas.microsoft.com/office/drawing/2014/main" id="{E9A243C9-1690-45CC-AC29-BB4C85727A67}"/>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6" name="フローチャート: 判断 725">
          <a:extLst>
            <a:ext uri="{FF2B5EF4-FFF2-40B4-BE49-F238E27FC236}">
              <a16:creationId xmlns:a16="http://schemas.microsoft.com/office/drawing/2014/main" id="{7F72E47B-C4F1-4ECD-A1FC-D39436F89E61}"/>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7" name="フローチャート: 判断 726">
          <a:extLst>
            <a:ext uri="{FF2B5EF4-FFF2-40B4-BE49-F238E27FC236}">
              <a16:creationId xmlns:a16="http://schemas.microsoft.com/office/drawing/2014/main" id="{7F266C49-CD22-400B-9842-182750450AF7}"/>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8" name="フローチャート: 判断 727">
          <a:extLst>
            <a:ext uri="{FF2B5EF4-FFF2-40B4-BE49-F238E27FC236}">
              <a16:creationId xmlns:a16="http://schemas.microsoft.com/office/drawing/2014/main" id="{F596CB9A-3EB8-4043-8042-9803612BE59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729" name="フローチャート: 判断 728">
          <a:extLst>
            <a:ext uri="{FF2B5EF4-FFF2-40B4-BE49-F238E27FC236}">
              <a16:creationId xmlns:a16="http://schemas.microsoft.com/office/drawing/2014/main" id="{5168B1EA-9288-4F3B-BEBE-3B672206AE2D}"/>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C5A07DC-F9CB-4F8F-9835-2840196067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1CDD7C6-5CC4-4908-A576-A03D8D343B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1E7E5A5-D8DD-4E05-831F-245AE43E86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036F7D1-632A-4AC7-A1E7-C7B731D383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99B9E51-633B-4285-AAB1-51146D34F0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5" name="楕円 734">
          <a:extLst>
            <a:ext uri="{FF2B5EF4-FFF2-40B4-BE49-F238E27FC236}">
              <a16:creationId xmlns:a16="http://schemas.microsoft.com/office/drawing/2014/main" id="{F8B2E25B-969D-454A-90A6-E9E2336B3E87}"/>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111269</xdr:rowOff>
    </xdr:from>
    <xdr:ext cx="469744" cy="259045"/>
    <xdr:sp macro="" textlink="">
      <xdr:nvSpPr>
        <xdr:cNvPr id="736" name="【庁舎】&#10;一人当たり面積該当値テキスト">
          <a:extLst>
            <a:ext uri="{FF2B5EF4-FFF2-40B4-BE49-F238E27FC236}">
              <a16:creationId xmlns:a16="http://schemas.microsoft.com/office/drawing/2014/main" id="{D49B6288-EE16-4873-9960-4E985CDA00B4}"/>
            </a:ext>
          </a:extLst>
        </xdr:cNvPr>
        <xdr:cNvSpPr txBox="1"/>
      </xdr:nvSpPr>
      <xdr:spPr>
        <a:xfrm>
          <a:off x="22199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137871</xdr:rowOff>
    </xdr:from>
    <xdr:to>
      <xdr:col>112</xdr:col>
      <xdr:colOff>38100</xdr:colOff>
      <xdr:row>107</xdr:row>
      <xdr:rowOff>68021</xdr:rowOff>
    </xdr:to>
    <xdr:sp macro="" textlink="">
      <xdr:nvSpPr>
        <xdr:cNvPr id="737" name="楕円 736">
          <a:extLst>
            <a:ext uri="{FF2B5EF4-FFF2-40B4-BE49-F238E27FC236}">
              <a16:creationId xmlns:a16="http://schemas.microsoft.com/office/drawing/2014/main" id="{05502044-ECFC-4A39-9B5D-B03B556505B1}"/>
            </a:ext>
          </a:extLst>
        </xdr:cNvPr>
        <xdr:cNvSpPr/>
      </xdr:nvSpPr>
      <xdr:spPr>
        <a:xfrm>
          <a:off x="21272500" y="183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17221</xdr:rowOff>
    </xdr:to>
    <xdr:cxnSp macro="">
      <xdr:nvCxnSpPr>
        <xdr:cNvPr id="738" name="直線コネクタ 737">
          <a:extLst>
            <a:ext uri="{FF2B5EF4-FFF2-40B4-BE49-F238E27FC236}">
              <a16:creationId xmlns:a16="http://schemas.microsoft.com/office/drawing/2014/main" id="{427AF170-6B3D-4CDF-B2D9-B5638C4B4346}"/>
            </a:ext>
          </a:extLst>
        </xdr:cNvPr>
        <xdr:cNvCxnSpPr/>
      </xdr:nvCxnSpPr>
      <xdr:spPr>
        <a:xfrm flipV="1">
          <a:off x="21323300" y="1835734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142900</xdr:rowOff>
    </xdr:from>
    <xdr:to>
      <xdr:col>107</xdr:col>
      <xdr:colOff>101600</xdr:colOff>
      <xdr:row>107</xdr:row>
      <xdr:rowOff>73050</xdr:rowOff>
    </xdr:to>
    <xdr:sp macro="" textlink="">
      <xdr:nvSpPr>
        <xdr:cNvPr id="739" name="楕円 738">
          <a:extLst>
            <a:ext uri="{FF2B5EF4-FFF2-40B4-BE49-F238E27FC236}">
              <a16:creationId xmlns:a16="http://schemas.microsoft.com/office/drawing/2014/main" id="{B289B223-8DFC-4B92-948B-964850BE4AEF}"/>
            </a:ext>
          </a:extLst>
        </xdr:cNvPr>
        <xdr:cNvSpPr/>
      </xdr:nvSpPr>
      <xdr:spPr>
        <a:xfrm>
          <a:off x="20383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17221</xdr:rowOff>
    </xdr:from>
    <xdr:to>
      <xdr:col>111</xdr:col>
      <xdr:colOff>177800</xdr:colOff>
      <xdr:row>107</xdr:row>
      <xdr:rowOff>22250</xdr:rowOff>
    </xdr:to>
    <xdr:cxnSp macro="">
      <xdr:nvCxnSpPr>
        <xdr:cNvPr id="740" name="直線コネクタ 739">
          <a:extLst>
            <a:ext uri="{FF2B5EF4-FFF2-40B4-BE49-F238E27FC236}">
              <a16:creationId xmlns:a16="http://schemas.microsoft.com/office/drawing/2014/main" id="{2AA9BFEF-0179-44F0-898E-6B2CBE319929}"/>
            </a:ext>
          </a:extLst>
        </xdr:cNvPr>
        <xdr:cNvCxnSpPr/>
      </xdr:nvCxnSpPr>
      <xdr:spPr>
        <a:xfrm flipV="1">
          <a:off x="20434300" y="183623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147473</xdr:rowOff>
    </xdr:from>
    <xdr:to>
      <xdr:col>102</xdr:col>
      <xdr:colOff>165100</xdr:colOff>
      <xdr:row>107</xdr:row>
      <xdr:rowOff>77623</xdr:rowOff>
    </xdr:to>
    <xdr:sp macro="" textlink="">
      <xdr:nvSpPr>
        <xdr:cNvPr id="741" name="楕円 740">
          <a:extLst>
            <a:ext uri="{FF2B5EF4-FFF2-40B4-BE49-F238E27FC236}">
              <a16:creationId xmlns:a16="http://schemas.microsoft.com/office/drawing/2014/main" id="{B1495047-5E9A-49BC-82DC-FADE7A730642}"/>
            </a:ext>
          </a:extLst>
        </xdr:cNvPr>
        <xdr:cNvSpPr/>
      </xdr:nvSpPr>
      <xdr:spPr>
        <a:xfrm>
          <a:off x="19494500" y="18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22250</xdr:rowOff>
    </xdr:from>
    <xdr:to>
      <xdr:col>107</xdr:col>
      <xdr:colOff>50800</xdr:colOff>
      <xdr:row>107</xdr:row>
      <xdr:rowOff>26823</xdr:rowOff>
    </xdr:to>
    <xdr:cxnSp macro="">
      <xdr:nvCxnSpPr>
        <xdr:cNvPr id="742" name="直線コネクタ 741">
          <a:extLst>
            <a:ext uri="{FF2B5EF4-FFF2-40B4-BE49-F238E27FC236}">
              <a16:creationId xmlns:a16="http://schemas.microsoft.com/office/drawing/2014/main" id="{00389D52-B3C6-4315-8C94-D0F9D6541EC4}"/>
            </a:ext>
          </a:extLst>
        </xdr:cNvPr>
        <xdr:cNvCxnSpPr/>
      </xdr:nvCxnSpPr>
      <xdr:spPr>
        <a:xfrm flipV="1">
          <a:off x="19545300" y="1836740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151588</xdr:rowOff>
    </xdr:from>
    <xdr:to>
      <xdr:col>98</xdr:col>
      <xdr:colOff>38100</xdr:colOff>
      <xdr:row>107</xdr:row>
      <xdr:rowOff>81738</xdr:rowOff>
    </xdr:to>
    <xdr:sp macro="" textlink="">
      <xdr:nvSpPr>
        <xdr:cNvPr id="743" name="楕円 742">
          <a:extLst>
            <a:ext uri="{FF2B5EF4-FFF2-40B4-BE49-F238E27FC236}">
              <a16:creationId xmlns:a16="http://schemas.microsoft.com/office/drawing/2014/main" id="{50FC53AF-A6F1-419E-936B-99FDF925BCE1}"/>
            </a:ext>
          </a:extLst>
        </xdr:cNvPr>
        <xdr:cNvSpPr/>
      </xdr:nvSpPr>
      <xdr:spPr>
        <a:xfrm>
          <a:off x="18605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26823</xdr:rowOff>
    </xdr:from>
    <xdr:to>
      <xdr:col>102</xdr:col>
      <xdr:colOff>114300</xdr:colOff>
      <xdr:row>107</xdr:row>
      <xdr:rowOff>30938</xdr:rowOff>
    </xdr:to>
    <xdr:cxnSp macro="">
      <xdr:nvCxnSpPr>
        <xdr:cNvPr id="744" name="直線コネクタ 743">
          <a:extLst>
            <a:ext uri="{FF2B5EF4-FFF2-40B4-BE49-F238E27FC236}">
              <a16:creationId xmlns:a16="http://schemas.microsoft.com/office/drawing/2014/main" id="{B3418069-2F71-48CD-9329-E4D1C62BECC6}"/>
            </a:ext>
          </a:extLst>
        </xdr:cNvPr>
        <xdr:cNvCxnSpPr/>
      </xdr:nvCxnSpPr>
      <xdr:spPr>
        <a:xfrm flipV="1">
          <a:off x="18656300" y="183719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5" name="n_1aveValue【庁舎】&#10;一人当たり面積">
          <a:extLst>
            <a:ext uri="{FF2B5EF4-FFF2-40B4-BE49-F238E27FC236}">
              <a16:creationId xmlns:a16="http://schemas.microsoft.com/office/drawing/2014/main" id="{DE641604-2A65-49A6-BB12-5BA5CCEE933B}"/>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6" name="n_2aveValue【庁舎】&#10;一人当たり面積">
          <a:extLst>
            <a:ext uri="{FF2B5EF4-FFF2-40B4-BE49-F238E27FC236}">
              <a16:creationId xmlns:a16="http://schemas.microsoft.com/office/drawing/2014/main" id="{E9CDC2D2-5016-4F42-BA6E-010433ECB6FE}"/>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7" name="n_3aveValue【庁舎】&#10;一人当たり面積">
          <a:extLst>
            <a:ext uri="{FF2B5EF4-FFF2-40B4-BE49-F238E27FC236}">
              <a16:creationId xmlns:a16="http://schemas.microsoft.com/office/drawing/2014/main" id="{CD7B7CB1-C6F4-4A30-8E87-9056A0BADC04}"/>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748" name="n_4aveValue【庁舎】&#10;一人当たり面積">
          <a:extLst>
            <a:ext uri="{FF2B5EF4-FFF2-40B4-BE49-F238E27FC236}">
              <a16:creationId xmlns:a16="http://schemas.microsoft.com/office/drawing/2014/main" id="{B1E0A400-12DF-4D80-9550-1E0AE8A9CEF3}"/>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59148</xdr:rowOff>
    </xdr:from>
    <xdr:ext cx="469744" cy="259045"/>
    <xdr:sp macro="" textlink="">
      <xdr:nvSpPr>
        <xdr:cNvPr id="749" name="n_1mainValue【庁舎】&#10;一人当たり面積">
          <a:extLst>
            <a:ext uri="{FF2B5EF4-FFF2-40B4-BE49-F238E27FC236}">
              <a16:creationId xmlns:a16="http://schemas.microsoft.com/office/drawing/2014/main" id="{15C7938D-A121-48D4-AEF9-DEE43E63DDDC}"/>
            </a:ext>
          </a:extLst>
        </xdr:cNvPr>
        <xdr:cNvSpPr txBox="1"/>
      </xdr:nvSpPr>
      <xdr:spPr>
        <a:xfrm>
          <a:off x="21075727" y="184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64177</xdr:rowOff>
    </xdr:from>
    <xdr:ext cx="469744" cy="259045"/>
    <xdr:sp macro="" textlink="">
      <xdr:nvSpPr>
        <xdr:cNvPr id="750" name="n_2mainValue【庁舎】&#10;一人当たり面積">
          <a:extLst>
            <a:ext uri="{FF2B5EF4-FFF2-40B4-BE49-F238E27FC236}">
              <a16:creationId xmlns:a16="http://schemas.microsoft.com/office/drawing/2014/main" id="{8F48BD33-E9E6-4245-884B-A487DFF8D4D4}"/>
            </a:ext>
          </a:extLst>
        </xdr:cNvPr>
        <xdr:cNvSpPr txBox="1"/>
      </xdr:nvSpPr>
      <xdr:spPr>
        <a:xfrm>
          <a:off x="201994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68750</xdr:rowOff>
    </xdr:from>
    <xdr:ext cx="469744" cy="259045"/>
    <xdr:sp macro="" textlink="">
      <xdr:nvSpPr>
        <xdr:cNvPr id="751" name="n_3mainValue【庁舎】&#10;一人当たり面積">
          <a:extLst>
            <a:ext uri="{FF2B5EF4-FFF2-40B4-BE49-F238E27FC236}">
              <a16:creationId xmlns:a16="http://schemas.microsoft.com/office/drawing/2014/main" id="{AA5CE7CB-5FC0-45B8-91A4-60F6732875C3}"/>
            </a:ext>
          </a:extLst>
        </xdr:cNvPr>
        <xdr:cNvSpPr txBox="1"/>
      </xdr:nvSpPr>
      <xdr:spPr>
        <a:xfrm>
          <a:off x="19310427" y="1841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98265</xdr:rowOff>
    </xdr:from>
    <xdr:ext cx="469744" cy="259045"/>
    <xdr:sp macro="" textlink="">
      <xdr:nvSpPr>
        <xdr:cNvPr id="752" name="n_4mainValue【庁舎】&#10;一人当たり面積">
          <a:extLst>
            <a:ext uri="{FF2B5EF4-FFF2-40B4-BE49-F238E27FC236}">
              <a16:creationId xmlns:a16="http://schemas.microsoft.com/office/drawing/2014/main" id="{8ED9F4C8-A878-4021-86C5-A8571E0F9B53}"/>
            </a:ext>
          </a:extLst>
        </xdr:cNvPr>
        <xdr:cNvSpPr txBox="1"/>
      </xdr:nvSpPr>
      <xdr:spPr>
        <a:xfrm>
          <a:off x="18421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9373288-6ADB-47F9-91E1-BDD8675012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F1D99722-ADD6-466D-BDE8-1F91332C65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BF5A3B8-4A4F-4E89-B40D-4EAD344C1E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分類別に見ると、体育館・プール、一般廃棄物処理施設、保健センター及び庁舎で老朽化が進んでいる傾向にある。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一部の施設を除き、いずれも類似団体と比較し高い水準となっている。施設の老朽化に伴い、更新の必要がある施設が多く出ているが、膨大なコストがかかることから更新が遅れている。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人口減少に伴い、一人当たりに換算した数値は年々増加傾向となっているため、公共施設等総合管理計画及び個別施設計画に基づき、優先度の高い施設の更新及び長寿命化を検討し、適正管理に努めていく。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年度と同値となっている。</a:t>
          </a:r>
        </a:p>
        <a:p>
          <a:r>
            <a:rPr kumimoji="1" lang="ja-JP" altLang="en-US" sz="1100">
              <a:latin typeface="ＭＳ Ｐゴシック" panose="020B0600070205080204" pitchFamily="50" charset="-128"/>
              <a:ea typeface="ＭＳ Ｐゴシック" panose="020B0600070205080204" pitchFamily="50" charset="-128"/>
            </a:rPr>
            <a:t>少子高齢化の加速を背景とした扶助費、老朽化の進む町有施設の改修や維持修繕費など、経費節減努力に関わらず増加せざるを得ない財政需要や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脱炭素などの財政需要の他、世界情勢悪化による原油・物価高騰の影響は続いており、さらに歳出は拡大することが予想されることから、費用対効果の客観的な評価によりその必要性を検討し、廃止・縮小する事業等の見直しを積極的に行い、新たな財政需要に対して財源確保を図っていく。</a:t>
          </a:r>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類似団体と比較し、経常収支比率は上回っている。</a:t>
          </a:r>
        </a:p>
        <a:p>
          <a:r>
            <a:rPr kumimoji="1" lang="ja-JP" altLang="en-US" sz="1300">
              <a:latin typeface="ＭＳ Ｐゴシック" panose="020B0600070205080204" pitchFamily="50" charset="-128"/>
              <a:ea typeface="ＭＳ Ｐゴシック" panose="020B0600070205080204" pitchFamily="50" charset="-128"/>
            </a:rPr>
            <a:t>高齢化率の上昇による扶助費の増加、公共施設の老朽化に伴う修繕費の増加は今後も継続して見込まれることから、引き続き行政評価等による義務的経費の削減に努めていく。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984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9314"/>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62</xdr:row>
      <xdr:rowOff>5842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62</xdr:row>
      <xdr:rowOff>5842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2474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33291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人件費は、定員管理計画に沿って適切な人員配置に努めているところであり、給与水準も適正管理に努めていく。給与改定等により年々人件費は増加しており、財政状況に与える影響も増している。</a:t>
          </a:r>
        </a:p>
        <a:p>
          <a:r>
            <a:rPr kumimoji="1" lang="ja-JP" altLang="en-US" sz="1300">
              <a:latin typeface="ＭＳ Ｐゴシック" panose="020B0600070205080204" pitchFamily="50" charset="-128"/>
              <a:ea typeface="ＭＳ Ｐゴシック" panose="020B0600070205080204" pitchFamily="50" charset="-128"/>
            </a:rPr>
            <a:t>物件費では、特に町施設の老朽化による修繕費が増加しており、近年では最も高い数値となった。津南町公共施設総合管理計画、公共施設個別施設計画に基づき、施設の集約や統廃合、除却を検討していくとともに、適正な施設管理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141505</xdr:rowOff>
    </xdr:from>
    <xdr:to>
      <xdr:col>23</xdr:col>
      <xdr:colOff>133350</xdr:colOff>
      <xdr:row>81</xdr:row>
      <xdr:rowOff>148571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28955"/>
          <a:ext cx="8382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53482</xdr:rowOff>
    </xdr:from>
    <xdr:to>
      <xdr:col>19</xdr:col>
      <xdr:colOff>133350</xdr:colOff>
      <xdr:row>81</xdr:row>
      <xdr:rowOff>141505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0932"/>
          <a:ext cx="889000" cy="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153428</xdr:rowOff>
    </xdr:from>
    <xdr:to>
      <xdr:col>15</xdr:col>
      <xdr:colOff>82550</xdr:colOff>
      <xdr:row>81</xdr:row>
      <xdr:rowOff>53482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9428"/>
          <a:ext cx="8890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32795</xdr:rowOff>
    </xdr:from>
    <xdr:to>
      <xdr:col>11</xdr:col>
      <xdr:colOff>31750</xdr:colOff>
      <xdr:row>80</xdr:row>
      <xdr:rowOff>153428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48795"/>
          <a:ext cx="889000" cy="1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117611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97771</xdr:rowOff>
    </xdr:from>
    <xdr:to>
      <xdr:col>23</xdr:col>
      <xdr:colOff>184150</xdr:colOff>
      <xdr:row>82</xdr:row>
      <xdr:rowOff>27921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114298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90705</xdr:rowOff>
    </xdr:from>
    <xdr:to>
      <xdr:col>19</xdr:col>
      <xdr:colOff>184150</xdr:colOff>
      <xdr:row>82</xdr:row>
      <xdr:rowOff>20855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2682</xdr:rowOff>
    </xdr:from>
    <xdr:to>
      <xdr:col>15</xdr:col>
      <xdr:colOff>133350</xdr:colOff>
      <xdr:row>81</xdr:row>
      <xdr:rowOff>104282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114459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102628</xdr:rowOff>
    </xdr:from>
    <xdr:to>
      <xdr:col>11</xdr:col>
      <xdr:colOff>82550</xdr:colOff>
      <xdr:row>81</xdr:row>
      <xdr:rowOff>32778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42955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153445</xdr:rowOff>
    </xdr:from>
    <xdr:to>
      <xdr:col>7</xdr:col>
      <xdr:colOff>31750</xdr:colOff>
      <xdr:row>80</xdr:row>
      <xdr:rowOff>83595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93772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36689</xdr:rowOff>
    </xdr:from>
    <xdr:to>
      <xdr:col>81</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955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0955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119945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100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r>
            <a:rPr kumimoji="1" lang="ja-JP" altLang="en-US" sz="1300">
              <a:latin typeface="ＭＳ Ｐゴシック" panose="020B0600070205080204" pitchFamily="50" charset="-128"/>
              <a:ea typeface="ＭＳ Ｐゴシック" panose="020B0600070205080204" pitchFamily="50" charset="-128"/>
            </a:rPr>
            <a:t>行政運営に必要な人員を確保するため、今後も適正な人員配置に務めていく。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137008</xdr:rowOff>
    </xdr:from>
    <xdr:to>
      <xdr:col>81</xdr:col>
      <xdr:colOff>44450</xdr:colOff>
      <xdr:row>59</xdr:row>
      <xdr:rowOff>157276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2558"/>
          <a:ext cx="8382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101778</xdr:rowOff>
    </xdr:from>
    <xdr:to>
      <xdr:col>77</xdr:col>
      <xdr:colOff>44450</xdr:colOff>
      <xdr:row>59</xdr:row>
      <xdr:rowOff>137008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732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89230</xdr:rowOff>
    </xdr:from>
    <xdr:to>
      <xdr:col>72</xdr:col>
      <xdr:colOff>203200</xdr:colOff>
      <xdr:row>59</xdr:row>
      <xdr:rowOff>101778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0478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71857</xdr:rowOff>
    </xdr:from>
    <xdr:to>
      <xdr:col>68</xdr:col>
      <xdr:colOff>152400</xdr:colOff>
      <xdr:row>59</xdr:row>
      <xdr:rowOff>89230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8740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106476</xdr:rowOff>
    </xdr:from>
    <xdr:to>
      <xdr:col>81</xdr:col>
      <xdr:colOff>95250</xdr:colOff>
      <xdr:row>60</xdr:row>
      <xdr:rowOff>36626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123003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86208</xdr:rowOff>
    </xdr:from>
    <xdr:to>
      <xdr:col>77</xdr:col>
      <xdr:colOff>95250</xdr:colOff>
      <xdr:row>60</xdr:row>
      <xdr:rowOff>16358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26535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50978</xdr:rowOff>
    </xdr:from>
    <xdr:to>
      <xdr:col>73</xdr:col>
      <xdr:colOff>44450</xdr:colOff>
      <xdr:row>59</xdr:row>
      <xdr:rowOff>152578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162755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38430</xdr:rowOff>
    </xdr:from>
    <xdr:to>
      <xdr:col>68</xdr:col>
      <xdr:colOff>203200</xdr:colOff>
      <xdr:row>59</xdr:row>
      <xdr:rowOff>140030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150207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21057</xdr:rowOff>
    </xdr:from>
    <xdr:to>
      <xdr:col>64</xdr:col>
      <xdr:colOff>152400</xdr:colOff>
      <xdr:row>59</xdr:row>
      <xdr:rowOff>122657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107434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2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ヶ年平均で見る実質公債費比率は</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％であり昨年度比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ポイント増となった。臨時財政対策債の発行額が減となったことで、前年度比で標準財政規模は減となった。令和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公営企業に要する経費の財源とする地方債の償還に充てたと認められる繰入金が増となっており、特に下水道事業特別会計において町内の下水道本管の布設等の地方債の借入に対する償還が開始されたことで、実質公債費比率が増加した要因の一つ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34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繰入見込額の減少がみられ、充当可能基金が増加していることが将来負担比率の減に繋がっている。将来的な見通しでは、充当可能基金額の減少が見込まれることに加え、退職手当負担見込額の増加が見込まれることや、一部事務組合に係る負担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年度は減少したものの、今後は増加が見込まれることなどから、将来負担額が増加に転じることが見込まれる。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10341</xdr:rowOff>
    </xdr:from>
    <xdr:to>
      <xdr:col>81</xdr:col>
      <xdr:colOff>44450</xdr:colOff>
      <xdr:row>15</xdr:row>
      <xdr:rowOff>60900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2091"/>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60900</xdr:rowOff>
    </xdr:from>
    <xdr:to>
      <xdr:col>77</xdr:col>
      <xdr:colOff>44450</xdr:colOff>
      <xdr:row>15</xdr:row>
      <xdr:rowOff>151674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265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151674</xdr:rowOff>
    </xdr:from>
    <xdr:to>
      <xdr:col>72</xdr:col>
      <xdr:colOff>203200</xdr:colOff>
      <xdr:row>17</xdr:row>
      <xdr:rowOff>11007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11007</xdr:rowOff>
    </xdr:from>
    <xdr:to>
      <xdr:col>68</xdr:col>
      <xdr:colOff>152400</xdr:colOff>
      <xdr:row>18</xdr:row>
      <xdr:rowOff>59025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25657"/>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130991</xdr:rowOff>
    </xdr:from>
    <xdr:to>
      <xdr:col>81</xdr:col>
      <xdr:colOff>95250</xdr:colOff>
      <xdr:row>15</xdr:row>
      <xdr:rowOff>61141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10100</xdr:rowOff>
    </xdr:from>
    <xdr:to>
      <xdr:col>77</xdr:col>
      <xdr:colOff>95250</xdr:colOff>
      <xdr:row>15</xdr:row>
      <xdr:rowOff>111700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96477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100874</xdr:rowOff>
    </xdr:from>
    <xdr:to>
      <xdr:col>73</xdr:col>
      <xdr:colOff>44450</xdr:colOff>
      <xdr:row>16</xdr:row>
      <xdr:rowOff>31024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131657</xdr:rowOff>
    </xdr:from>
    <xdr:to>
      <xdr:col>68</xdr:col>
      <xdr:colOff>203200</xdr:colOff>
      <xdr:row>17</xdr:row>
      <xdr:rowOff>61807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46584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8225</xdr:rowOff>
    </xdr:from>
    <xdr:to>
      <xdr:col>64</xdr:col>
      <xdr:colOff>152400</xdr:colOff>
      <xdr:row>18</xdr:row>
      <xdr:rowOff>109825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94602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特に給与のベースアップ等により今後人件費は少しずつ上昇を見込んでおり、減となる可能性は低い。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48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町施設の老朽化により修繕費は増加している。毎年度継続して修繕費を計上しており、老朽化した施設の廃止や、集約や統合も喫緊の課題である。津南町公共施設総合管理計画、公共施設個別施設計画に基づき、引き続き施設の在り方を検討し、適正な施設管理に努めてい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年度については、公共施設総合管理計画の見直しを行い、これに基づき今後の取り組みを展開していく。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14</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32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98425</xdr:rowOff>
    </xdr:from>
    <xdr:to>
      <xdr:col>78</xdr:col>
      <xdr:colOff>69850</xdr:colOff>
      <xdr:row>14</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0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152400</xdr:rowOff>
    </xdr:from>
    <xdr:to>
      <xdr:col>82</xdr:col>
      <xdr:colOff>158750</xdr:colOff>
      <xdr:row>14</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47625</xdr:rowOff>
    </xdr:from>
    <xdr:to>
      <xdr:col>74</xdr:col>
      <xdr:colOff>31750</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高齢化率が上昇していることから、老人福祉にかかる扶助費が増加している。新型コロナウイルス感染症や物価高騰に関連し実施された臨時特別給付金給付事業などにより増となっている。</a:t>
          </a:r>
        </a:p>
        <a:p>
          <a:r>
            <a:rPr kumimoji="1" lang="ja-JP" altLang="en-US" sz="1300">
              <a:latin typeface="ＭＳ Ｐゴシック" panose="020B0600070205080204" pitchFamily="50" charset="-128"/>
              <a:ea typeface="ＭＳ Ｐゴシック" panose="020B0600070205080204" pitchFamily="50" charset="-128"/>
            </a:rPr>
            <a:t>また、扶助費は今後も減となる見込みではないことから、増加傾向で推移するものと予想する。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おり、類似団体、全国平均、県平均共に大きく上回っている。繰出金は特別会計への繰出が大半を占めており、今後も継続した支出が見込まれる。特別会計は独立採算が原則だが、厳しい財政状況であっても、基本的なサービス水準を維持するため一般会計から繰出をしていることから、保険料や使用料等の見直しを図り、サービス水準の維持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56134</xdr:rowOff>
    </xdr:from>
    <xdr:to>
      <xdr:col>82</xdr:col>
      <xdr:colOff>107950</xdr:colOff>
      <xdr:row>59</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1716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56134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071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59</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979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51054</xdr:rowOff>
    </xdr:from>
    <xdr:to>
      <xdr:col>82</xdr:col>
      <xdr:colOff>158750</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131081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比率は昨年比で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となっており、大きくは町立病院への補助金が増加となっていることが大きい。町立病院の経営改善については長年の懸案事項であるため、収支改善策に取り組んでおり、継続した取り組みが重要である。また、事務事業の見直しを行いながらその他の補助費等の削減に努めているところである。</a:t>
          </a:r>
        </a:p>
        <a:p>
          <a:r>
            <a:rPr kumimoji="1" lang="ja-JP" altLang="en-US" sz="1200">
              <a:latin typeface="ＭＳ Ｐゴシック" panose="020B0600070205080204" pitchFamily="50" charset="-128"/>
              <a:ea typeface="ＭＳ Ｐゴシック" panose="020B0600070205080204" pitchFamily="50" charset="-128"/>
            </a:rPr>
            <a:t>また、国の物価高騰対応重点支援地方創生臨時交付金を活用した事業を実施したことにもより、補助費等の増へつながったものと考えられる。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723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99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31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66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70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年度においては、その他目的基金へ積立を行うことができた。維持補修費の大部分は除排雪費用となっており、見込みの立てにくい削減困難な経費である。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0896"/>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7256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156718</xdr:rowOff>
    </xdr:from>
    <xdr:to>
      <xdr:col>73</xdr:col>
      <xdr:colOff>180975</xdr:colOff>
      <xdr:row>75</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7256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194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105918</xdr:rowOff>
    </xdr:from>
    <xdr:to>
      <xdr:col>74</xdr:col>
      <xdr:colOff>31750</xdr:colOff>
      <xdr:row>74</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20845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160607</xdr:rowOff>
    </xdr:from>
    <xdr:to>
      <xdr:col>29</xdr:col>
      <xdr:colOff>127000</xdr:colOff>
      <xdr:row>18</xdr:row>
      <xdr:rowOff>45942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2882"/>
          <a:ext cx="6477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45942</xdr:rowOff>
    </xdr:from>
    <xdr:to>
      <xdr:col>26</xdr:col>
      <xdr:colOff>50800</xdr:colOff>
      <xdr:row>18</xdr:row>
      <xdr:rowOff>102017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79667"/>
          <a:ext cx="6985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102017</xdr:rowOff>
    </xdr:from>
    <xdr:to>
      <xdr:col>22</xdr:col>
      <xdr:colOff>114300</xdr:colOff>
      <xdr:row>18</xdr:row>
      <xdr:rowOff>140349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140349</xdr:rowOff>
    </xdr:from>
    <xdr:to>
      <xdr:col>18</xdr:col>
      <xdr:colOff>177800</xdr:colOff>
      <xdr:row>19</xdr:row>
      <xdr:rowOff>66232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4074"/>
          <a:ext cx="698500" cy="9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109807</xdr:rowOff>
    </xdr:from>
    <xdr:to>
      <xdr:col>29</xdr:col>
      <xdr:colOff>177800</xdr:colOff>
      <xdr:row>18</xdr:row>
      <xdr:rowOff>39957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81884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166592</xdr:rowOff>
    </xdr:from>
    <xdr:to>
      <xdr:col>26</xdr:col>
      <xdr:colOff>101600</xdr:colOff>
      <xdr:row>18</xdr:row>
      <xdr:rowOff>96742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81518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51217</xdr:rowOff>
    </xdr:from>
    <xdr:to>
      <xdr:col>22</xdr:col>
      <xdr:colOff>165100</xdr:colOff>
      <xdr:row>18</xdr:row>
      <xdr:rowOff>152817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137594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89549</xdr:rowOff>
    </xdr:from>
    <xdr:to>
      <xdr:col>19</xdr:col>
      <xdr:colOff>38100</xdr:colOff>
      <xdr:row>19</xdr:row>
      <xdr:rowOff>19699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15432</xdr:rowOff>
    </xdr:from>
    <xdr:to>
      <xdr:col>15</xdr:col>
      <xdr:colOff>101600</xdr:colOff>
      <xdr:row>19</xdr:row>
      <xdr:rowOff>117032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101809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68005</xdr:rowOff>
    </xdr:from>
    <xdr:to>
      <xdr:col>29</xdr:col>
      <xdr:colOff>127000</xdr:colOff>
      <xdr:row>35</xdr:row>
      <xdr:rowOff>131229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8355"/>
          <a:ext cx="647700" cy="6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131229</xdr:rowOff>
    </xdr:from>
    <xdr:to>
      <xdr:col>26</xdr:col>
      <xdr:colOff>50800</xdr:colOff>
      <xdr:row>35</xdr:row>
      <xdr:rowOff>204740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41579"/>
          <a:ext cx="698500" cy="73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204740</xdr:rowOff>
    </xdr:from>
    <xdr:to>
      <xdr:col>22</xdr:col>
      <xdr:colOff>114300</xdr:colOff>
      <xdr:row>35</xdr:row>
      <xdr:rowOff>251522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5090"/>
          <a:ext cx="698500" cy="4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251522</xdr:rowOff>
    </xdr:from>
    <xdr:to>
      <xdr:col>18</xdr:col>
      <xdr:colOff>177800</xdr:colOff>
      <xdr:row>35</xdr:row>
      <xdr:rowOff>327662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1872"/>
          <a:ext cx="698500" cy="7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17205</xdr:rowOff>
    </xdr:from>
    <xdr:to>
      <xdr:col>29</xdr:col>
      <xdr:colOff>177800</xdr:colOff>
      <xdr:row>35</xdr:row>
      <xdr:rowOff>118805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205182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80429</xdr:rowOff>
    </xdr:from>
    <xdr:to>
      <xdr:col>26</xdr:col>
      <xdr:colOff>101600</xdr:colOff>
      <xdr:row>35</xdr:row>
      <xdr:rowOff>182029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9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192206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5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153940</xdr:rowOff>
    </xdr:from>
    <xdr:to>
      <xdr:col>22</xdr:col>
      <xdr:colOff>165100</xdr:colOff>
      <xdr:row>35</xdr:row>
      <xdr:rowOff>255540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265717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200722</xdr:rowOff>
    </xdr:from>
    <xdr:to>
      <xdr:col>19</xdr:col>
      <xdr:colOff>38100</xdr:colOff>
      <xdr:row>35</xdr:row>
      <xdr:rowOff>302322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312499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276862</xdr:rowOff>
    </xdr:from>
    <xdr:to>
      <xdr:col>15</xdr:col>
      <xdr:colOff>101600</xdr:colOff>
      <xdr:row>36</xdr:row>
      <xdr:rowOff>35562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45739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64599</xdr:rowOff>
    </xdr:from>
    <xdr:to>
      <xdr:col>24</xdr:col>
      <xdr:colOff>63500</xdr:colOff>
      <xdr:row>36</xdr:row>
      <xdr:rowOff>118909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36799"/>
          <a:ext cx="8382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118909</xdr:rowOff>
    </xdr:from>
    <xdr:to>
      <xdr:col>19</xdr:col>
      <xdr:colOff>177800</xdr:colOff>
      <xdr:row>36</xdr:row>
      <xdr:rowOff>166726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91109"/>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166726</xdr:rowOff>
    </xdr:from>
    <xdr:to>
      <xdr:col>15</xdr:col>
      <xdr:colOff>50800</xdr:colOff>
      <xdr:row>37</xdr:row>
      <xdr:rowOff>31275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38926"/>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31275</xdr:rowOff>
    </xdr:from>
    <xdr:to>
      <xdr:col>10</xdr:col>
      <xdr:colOff>114300</xdr:colOff>
      <xdr:row>38</xdr:row>
      <xdr:rowOff>58581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74925"/>
          <a:ext cx="889000" cy="1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13799</xdr:rowOff>
    </xdr:from>
    <xdr:to>
      <xdr:col>24</xdr:col>
      <xdr:colOff>114300</xdr:colOff>
      <xdr:row>36</xdr:row>
      <xdr:rowOff>115399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163676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68109</xdr:rowOff>
    </xdr:from>
    <xdr:to>
      <xdr:col>20</xdr:col>
      <xdr:colOff>38100</xdr:colOff>
      <xdr:row>36</xdr:row>
      <xdr:rowOff>169709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160836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115926</xdr:rowOff>
    </xdr:from>
    <xdr:to>
      <xdr:col>15</xdr:col>
      <xdr:colOff>101600</xdr:colOff>
      <xdr:row>37</xdr:row>
      <xdr:rowOff>46076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37203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8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151925</xdr:rowOff>
    </xdr:from>
    <xdr:to>
      <xdr:col>10</xdr:col>
      <xdr:colOff>165100</xdr:colOff>
      <xdr:row>37</xdr:row>
      <xdr:rowOff>82075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73202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1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7781</xdr:rowOff>
    </xdr:from>
    <xdr:to>
      <xdr:col>6</xdr:col>
      <xdr:colOff>38100</xdr:colOff>
      <xdr:row>38</xdr:row>
      <xdr:rowOff>109381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158724</xdr:rowOff>
    </xdr:from>
    <xdr:to>
      <xdr:col>24</xdr:col>
      <xdr:colOff>63500</xdr:colOff>
      <xdr:row>59</xdr:row>
      <xdr:rowOff>31397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102824"/>
          <a:ext cx="8382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158724</xdr:rowOff>
    </xdr:from>
    <xdr:to>
      <xdr:col>19</xdr:col>
      <xdr:colOff>177800</xdr:colOff>
      <xdr:row>59</xdr:row>
      <xdr:rowOff>48782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02824"/>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48782</xdr:rowOff>
    </xdr:from>
    <xdr:to>
      <xdr:col>15</xdr:col>
      <xdr:colOff>50800</xdr:colOff>
      <xdr:row>59</xdr:row>
      <xdr:rowOff>84501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6433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71813</xdr:rowOff>
    </xdr:from>
    <xdr:to>
      <xdr:col>10</xdr:col>
      <xdr:colOff>114300</xdr:colOff>
      <xdr:row>59</xdr:row>
      <xdr:rowOff>84501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8736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152047</xdr:rowOff>
    </xdr:from>
    <xdr:to>
      <xdr:col>24</xdr:col>
      <xdr:colOff>114300</xdr:colOff>
      <xdr:row>59</xdr:row>
      <xdr:rowOff>82197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66974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1001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107924</xdr:rowOff>
    </xdr:from>
    <xdr:to>
      <xdr:col>20</xdr:col>
      <xdr:colOff>38100</xdr:colOff>
      <xdr:row>59</xdr:row>
      <xdr:rowOff>38074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29201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169432</xdr:rowOff>
    </xdr:from>
    <xdr:to>
      <xdr:col>15</xdr:col>
      <xdr:colOff>101600</xdr:colOff>
      <xdr:row>59</xdr:row>
      <xdr:rowOff>99582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90709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33701</xdr:rowOff>
    </xdr:from>
    <xdr:to>
      <xdr:col>10</xdr:col>
      <xdr:colOff>165100</xdr:colOff>
      <xdr:row>59</xdr:row>
      <xdr:rowOff>135301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126428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21013</xdr:rowOff>
    </xdr:from>
    <xdr:to>
      <xdr:col>6</xdr:col>
      <xdr:colOff>38100</xdr:colOff>
      <xdr:row>59</xdr:row>
      <xdr:rowOff>122613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32353</xdr:rowOff>
    </xdr:from>
    <xdr:to>
      <xdr:col>24</xdr:col>
      <xdr:colOff>63500</xdr:colOff>
      <xdr:row>75</xdr:row>
      <xdr:rowOff>114554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91103"/>
          <a:ext cx="838200" cy="8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114554</xdr:rowOff>
    </xdr:from>
    <xdr:to>
      <xdr:col>19</xdr:col>
      <xdr:colOff>177800</xdr:colOff>
      <xdr:row>75</xdr:row>
      <xdr:rowOff>135071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73304"/>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135071</xdr:rowOff>
    </xdr:from>
    <xdr:to>
      <xdr:col>15</xdr:col>
      <xdr:colOff>50800</xdr:colOff>
      <xdr:row>76</xdr:row>
      <xdr:rowOff>74340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93821"/>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74340</xdr:rowOff>
    </xdr:from>
    <xdr:to>
      <xdr:col>10</xdr:col>
      <xdr:colOff>114300</xdr:colOff>
      <xdr:row>76</xdr:row>
      <xdr:rowOff>150406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4540"/>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153003</xdr:rowOff>
    </xdr:from>
    <xdr:to>
      <xdr:col>24</xdr:col>
      <xdr:colOff>114300</xdr:colOff>
      <xdr:row>75</xdr:row>
      <xdr:rowOff>83153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4430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63754</xdr:rowOff>
    </xdr:from>
    <xdr:to>
      <xdr:col>20</xdr:col>
      <xdr:colOff>38100</xdr:colOff>
      <xdr:row>75</xdr:row>
      <xdr:rowOff>165354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10431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84271</xdr:rowOff>
    </xdr:from>
    <xdr:to>
      <xdr:col>15</xdr:col>
      <xdr:colOff>101600</xdr:colOff>
      <xdr:row>76</xdr:row>
      <xdr:rowOff>14421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30948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23540</xdr:rowOff>
    </xdr:from>
    <xdr:to>
      <xdr:col>10</xdr:col>
      <xdr:colOff>165100</xdr:colOff>
      <xdr:row>76</xdr:row>
      <xdr:rowOff>125140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141667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99606</xdr:rowOff>
    </xdr:from>
    <xdr:to>
      <xdr:col>6</xdr:col>
      <xdr:colOff>38100</xdr:colOff>
      <xdr:row>77</xdr:row>
      <xdr:rowOff>29756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60958</xdr:rowOff>
    </xdr:from>
    <xdr:to>
      <xdr:col>24</xdr:col>
      <xdr:colOff>63500</xdr:colOff>
      <xdr:row>97</xdr:row>
      <xdr:rowOff>126185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91608"/>
          <a:ext cx="8382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70853</xdr:rowOff>
    </xdr:from>
    <xdr:to>
      <xdr:col>19</xdr:col>
      <xdr:colOff>177800</xdr:colOff>
      <xdr:row>97</xdr:row>
      <xdr:rowOff>126185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01503"/>
          <a:ext cx="8890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70853</xdr:rowOff>
    </xdr:from>
    <xdr:to>
      <xdr:col>15</xdr:col>
      <xdr:colOff>50800</xdr:colOff>
      <xdr:row>98</xdr:row>
      <xdr:rowOff>81941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1503"/>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154312</xdr:rowOff>
    </xdr:from>
    <xdr:to>
      <xdr:col>10</xdr:col>
      <xdr:colOff>114300</xdr:colOff>
      <xdr:row>98</xdr:row>
      <xdr:rowOff>81941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84962"/>
          <a:ext cx="889000" cy="9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79487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10158</xdr:rowOff>
    </xdr:from>
    <xdr:to>
      <xdr:col>24</xdr:col>
      <xdr:colOff>114300</xdr:colOff>
      <xdr:row>97</xdr:row>
      <xdr:rowOff>111758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160035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75385</xdr:rowOff>
    </xdr:from>
    <xdr:to>
      <xdr:col>20</xdr:col>
      <xdr:colOff>38100</xdr:colOff>
      <xdr:row>98</xdr:row>
      <xdr:rowOff>5535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20053</xdr:rowOff>
    </xdr:from>
    <xdr:to>
      <xdr:col>15</xdr:col>
      <xdr:colOff>101600</xdr:colOff>
      <xdr:row>97</xdr:row>
      <xdr:rowOff>121653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112780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31141</xdr:rowOff>
    </xdr:from>
    <xdr:to>
      <xdr:col>10</xdr:col>
      <xdr:colOff>165100</xdr:colOff>
      <xdr:row>98</xdr:row>
      <xdr:rowOff>132741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123868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103512</xdr:rowOff>
    </xdr:from>
    <xdr:to>
      <xdr:col>6</xdr:col>
      <xdr:colOff>38100</xdr:colOff>
      <xdr:row>98</xdr:row>
      <xdr:rowOff>33662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158994</xdr:rowOff>
    </xdr:from>
    <xdr:to>
      <xdr:col>55</xdr:col>
      <xdr:colOff>0</xdr:colOff>
      <xdr:row>36</xdr:row>
      <xdr:rowOff>52361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9744"/>
          <a:ext cx="838200" cy="6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52361</xdr:rowOff>
    </xdr:from>
    <xdr:to>
      <xdr:col>50</xdr:col>
      <xdr:colOff>114300</xdr:colOff>
      <xdr:row>36</xdr:row>
      <xdr:rowOff>81866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24561"/>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12651</xdr:rowOff>
    </xdr:from>
    <xdr:to>
      <xdr:col>45</xdr:col>
      <xdr:colOff>177800</xdr:colOff>
      <xdr:row>36</xdr:row>
      <xdr:rowOff>81866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13401"/>
          <a:ext cx="889000" cy="2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12651</xdr:rowOff>
    </xdr:from>
    <xdr:to>
      <xdr:col>41</xdr:col>
      <xdr:colOff>50800</xdr:colOff>
      <xdr:row>36</xdr:row>
      <xdr:rowOff>111603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3401"/>
          <a:ext cx="889000" cy="27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108194</xdr:rowOff>
    </xdr:from>
    <xdr:to>
      <xdr:col>55</xdr:col>
      <xdr:colOff>50800</xdr:colOff>
      <xdr:row>36</xdr:row>
      <xdr:rowOff>38344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1561</xdr:rowOff>
    </xdr:from>
    <xdr:to>
      <xdr:col>50</xdr:col>
      <xdr:colOff>165100</xdr:colOff>
      <xdr:row>36</xdr:row>
      <xdr:rowOff>103161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94288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31066</xdr:rowOff>
    </xdr:from>
    <xdr:to>
      <xdr:col>46</xdr:col>
      <xdr:colOff>38100</xdr:colOff>
      <xdr:row>36</xdr:row>
      <xdr:rowOff>132666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149193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133301</xdr:rowOff>
    </xdr:from>
    <xdr:to>
      <xdr:col>41</xdr:col>
      <xdr:colOff>101600</xdr:colOff>
      <xdr:row>35</xdr:row>
      <xdr:rowOff>63451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79978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60803</xdr:rowOff>
    </xdr:from>
    <xdr:to>
      <xdr:col>36</xdr:col>
      <xdr:colOff>165100</xdr:colOff>
      <xdr:row>36</xdr:row>
      <xdr:rowOff>162403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68880</xdr:rowOff>
    </xdr:from>
    <xdr:to>
      <xdr:col>55</xdr:col>
      <xdr:colOff>0</xdr:colOff>
      <xdr:row>58</xdr:row>
      <xdr:rowOff>101050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12980"/>
          <a:ext cx="8382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68880</xdr:rowOff>
    </xdr:from>
    <xdr:to>
      <xdr:col>50</xdr:col>
      <xdr:colOff>114300</xdr:colOff>
      <xdr:row>58</xdr:row>
      <xdr:rowOff>144807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12980"/>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46989</xdr:rowOff>
    </xdr:from>
    <xdr:to>
      <xdr:col>45</xdr:col>
      <xdr:colOff>177800</xdr:colOff>
      <xdr:row>58</xdr:row>
      <xdr:rowOff>144807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91089"/>
          <a:ext cx="889000" cy="9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46989</xdr:rowOff>
    </xdr:from>
    <xdr:to>
      <xdr:col>41</xdr:col>
      <xdr:colOff>50800</xdr:colOff>
      <xdr:row>58</xdr:row>
      <xdr:rowOff>130904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91089"/>
          <a:ext cx="889000" cy="8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40572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50250</xdr:rowOff>
    </xdr:from>
    <xdr:to>
      <xdr:col>55</xdr:col>
      <xdr:colOff>50800</xdr:colOff>
      <xdr:row>58</xdr:row>
      <xdr:rowOff>151850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136627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18080</xdr:rowOff>
    </xdr:from>
    <xdr:to>
      <xdr:col>50</xdr:col>
      <xdr:colOff>165100</xdr:colOff>
      <xdr:row>58</xdr:row>
      <xdr:rowOff>119680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110807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94007</xdr:rowOff>
    </xdr:from>
    <xdr:to>
      <xdr:col>46</xdr:col>
      <xdr:colOff>38100</xdr:colOff>
      <xdr:row>59</xdr:row>
      <xdr:rowOff>24157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15284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167639</xdr:rowOff>
    </xdr:from>
    <xdr:to>
      <xdr:col>41</xdr:col>
      <xdr:colOff>101600</xdr:colOff>
      <xdr:row>58</xdr:row>
      <xdr:rowOff>97789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88916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80104</xdr:rowOff>
    </xdr:from>
    <xdr:to>
      <xdr:col>36</xdr:col>
      <xdr:colOff>165100</xdr:colOff>
      <xdr:row>59</xdr:row>
      <xdr:rowOff>10254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9192</xdr:rowOff>
    </xdr:from>
    <xdr:to>
      <xdr:col>55</xdr:col>
      <xdr:colOff>0</xdr:colOff>
      <xdr:row>78</xdr:row>
      <xdr:rowOff>77296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2292"/>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xdr:rowOff>
    </xdr:from>
    <xdr:to>
      <xdr:col>50</xdr:col>
      <xdr:colOff>114300</xdr:colOff>
      <xdr:row>78</xdr:row>
      <xdr:rowOff>113260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82292"/>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92925</xdr:rowOff>
    </xdr:from>
    <xdr:to>
      <xdr:col>45</xdr:col>
      <xdr:colOff>177800</xdr:colOff>
      <xdr:row>78</xdr:row>
      <xdr:rowOff>113260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6025"/>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87209</xdr:rowOff>
    </xdr:from>
    <xdr:to>
      <xdr:col>41</xdr:col>
      <xdr:colOff>50800</xdr:colOff>
      <xdr:row>78</xdr:row>
      <xdr:rowOff>92925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03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26496</xdr:rowOff>
    </xdr:from>
    <xdr:to>
      <xdr:col>55</xdr:col>
      <xdr:colOff>50800</xdr:colOff>
      <xdr:row>78</xdr:row>
      <xdr:rowOff>128096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112873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129842</xdr:rowOff>
    </xdr:from>
    <xdr:to>
      <xdr:col>50</xdr:col>
      <xdr:colOff>165100</xdr:colOff>
      <xdr:row>78</xdr:row>
      <xdr:rowOff>59992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62460</xdr:rowOff>
    </xdr:from>
    <xdr:to>
      <xdr:col>46</xdr:col>
      <xdr:colOff>38100</xdr:colOff>
      <xdr:row>78</xdr:row>
      <xdr:rowOff>164060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155187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42125</xdr:rowOff>
    </xdr:from>
    <xdr:to>
      <xdr:col>41</xdr:col>
      <xdr:colOff>101600</xdr:colOff>
      <xdr:row>78</xdr:row>
      <xdr:rowOff>143725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36409</xdr:rowOff>
    </xdr:from>
    <xdr:to>
      <xdr:col>36</xdr:col>
      <xdr:colOff>165100</xdr:colOff>
      <xdr:row>78</xdr:row>
      <xdr:rowOff>138009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1724</xdr:rowOff>
    </xdr:from>
    <xdr:to>
      <xdr:col>55</xdr:col>
      <xdr:colOff>0</xdr:colOff>
      <xdr:row>98</xdr:row>
      <xdr:rowOff>49228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03824"/>
          <a:ext cx="8382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18142</xdr:rowOff>
    </xdr:from>
    <xdr:to>
      <xdr:col>50</xdr:col>
      <xdr:colOff>114300</xdr:colOff>
      <xdr:row>98</xdr:row>
      <xdr:rowOff>49228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20242"/>
          <a:ext cx="889000" cy="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75798</xdr:rowOff>
    </xdr:from>
    <xdr:to>
      <xdr:col>45</xdr:col>
      <xdr:colOff>177800</xdr:colOff>
      <xdr:row>98</xdr:row>
      <xdr:rowOff>18142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6448"/>
          <a:ext cx="889000" cy="1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75798</xdr:rowOff>
    </xdr:from>
    <xdr:to>
      <xdr:col>41</xdr:col>
      <xdr:colOff>50800</xdr:colOff>
      <xdr:row>98</xdr:row>
      <xdr:rowOff>49178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06448"/>
          <a:ext cx="889000" cy="1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122374</xdr:rowOff>
    </xdr:from>
    <xdr:to>
      <xdr:col>55</xdr:col>
      <xdr:colOff>50800</xdr:colOff>
      <xdr:row>98</xdr:row>
      <xdr:rowOff>52524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169878</xdr:rowOff>
    </xdr:from>
    <xdr:to>
      <xdr:col>50</xdr:col>
      <xdr:colOff>165100</xdr:colOff>
      <xdr:row>98</xdr:row>
      <xdr:rowOff>100028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138792</xdr:rowOff>
    </xdr:from>
    <xdr:to>
      <xdr:col>46</xdr:col>
      <xdr:colOff>38100</xdr:colOff>
      <xdr:row>98</xdr:row>
      <xdr:rowOff>68942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60069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24998</xdr:rowOff>
    </xdr:from>
    <xdr:to>
      <xdr:col>41</xdr:col>
      <xdr:colOff>101600</xdr:colOff>
      <xdr:row>97</xdr:row>
      <xdr:rowOff>126598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169828</xdr:rowOff>
    </xdr:from>
    <xdr:to>
      <xdr:col>36</xdr:col>
      <xdr:colOff>165100</xdr:colOff>
      <xdr:row>98</xdr:row>
      <xdr:rowOff>99978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91105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32510</xdr:rowOff>
    </xdr:from>
    <xdr:to>
      <xdr:col>85</xdr:col>
      <xdr:colOff>127000</xdr:colOff>
      <xdr:row>39</xdr:row>
      <xdr:rowOff>42560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9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32510</xdr:rowOff>
    </xdr:from>
    <xdr:to>
      <xdr:col>81</xdr:col>
      <xdr:colOff>50800</xdr:colOff>
      <xdr:row>39</xdr:row>
      <xdr:rowOff>41722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9060"/>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2853</xdr:rowOff>
    </xdr:from>
    <xdr:to>
      <xdr:col>76</xdr:col>
      <xdr:colOff>114300</xdr:colOff>
      <xdr:row>39</xdr:row>
      <xdr:rowOff>41722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17953"/>
          <a:ext cx="889000" cy="2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2853</xdr:rowOff>
    </xdr:from>
    <xdr:to>
      <xdr:col>71</xdr:col>
      <xdr:colOff>177800</xdr:colOff>
      <xdr:row>38</xdr:row>
      <xdr:rowOff>145384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17953"/>
          <a:ext cx="889000" cy="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163210</xdr:rowOff>
    </xdr:from>
    <xdr:to>
      <xdr:col>85</xdr:col>
      <xdr:colOff>177800</xdr:colOff>
      <xdr:row>39</xdr:row>
      <xdr:rowOff>93360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78137</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153160</xdr:rowOff>
    </xdr:from>
    <xdr:to>
      <xdr:col>81</xdr:col>
      <xdr:colOff>101600</xdr:colOff>
      <xdr:row>39</xdr:row>
      <xdr:rowOff>83310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74437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162372</xdr:rowOff>
    </xdr:from>
    <xdr:to>
      <xdr:col>76</xdr:col>
      <xdr:colOff>165100</xdr:colOff>
      <xdr:row>39</xdr:row>
      <xdr:rowOff>92522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83649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123503</xdr:rowOff>
    </xdr:from>
    <xdr:to>
      <xdr:col>72</xdr:col>
      <xdr:colOff>38100</xdr:colOff>
      <xdr:row>38</xdr:row>
      <xdr:rowOff>53653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70180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94584</xdr:rowOff>
    </xdr:from>
    <xdr:to>
      <xdr:col>67</xdr:col>
      <xdr:colOff>101600</xdr:colOff>
      <xdr:row>39</xdr:row>
      <xdr:rowOff>24734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15861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71833</xdr:rowOff>
    </xdr:from>
    <xdr:to>
      <xdr:col>85</xdr:col>
      <xdr:colOff>127000</xdr:colOff>
      <xdr:row>77</xdr:row>
      <xdr:rowOff>79677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73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79677</xdr:rowOff>
    </xdr:from>
    <xdr:to>
      <xdr:col>81</xdr:col>
      <xdr:colOff>50800</xdr:colOff>
      <xdr:row>77</xdr:row>
      <xdr:rowOff>106718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81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106718</xdr:rowOff>
    </xdr:from>
    <xdr:to>
      <xdr:col>76</xdr:col>
      <xdr:colOff>114300</xdr:colOff>
      <xdr:row>77</xdr:row>
      <xdr:rowOff>128243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08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128243</xdr:rowOff>
    </xdr:from>
    <xdr:to>
      <xdr:col>71</xdr:col>
      <xdr:colOff>177800</xdr:colOff>
      <xdr:row>77</xdr:row>
      <xdr:rowOff>152163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29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21033</xdr:rowOff>
    </xdr:from>
    <xdr:to>
      <xdr:col>85</xdr:col>
      <xdr:colOff>177800</xdr:colOff>
      <xdr:row>77</xdr:row>
      <xdr:rowOff>122633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170910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0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28877</xdr:rowOff>
    </xdr:from>
    <xdr:to>
      <xdr:col>81</xdr:col>
      <xdr:colOff>101600</xdr:colOff>
      <xdr:row>77</xdr:row>
      <xdr:rowOff>130477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55918</xdr:rowOff>
    </xdr:from>
    <xdr:to>
      <xdr:col>76</xdr:col>
      <xdr:colOff>165100</xdr:colOff>
      <xdr:row>77</xdr:row>
      <xdr:rowOff>157518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148645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77443</xdr:rowOff>
    </xdr:from>
    <xdr:to>
      <xdr:col>72</xdr:col>
      <xdr:colOff>38100</xdr:colOff>
      <xdr:row>78</xdr:row>
      <xdr:rowOff>7593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101363</xdr:rowOff>
    </xdr:from>
    <xdr:to>
      <xdr:col>67</xdr:col>
      <xdr:colOff>101600</xdr:colOff>
      <xdr:row>78</xdr:row>
      <xdr:rowOff>31513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22640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31336</xdr:rowOff>
    </xdr:from>
    <xdr:to>
      <xdr:col>85</xdr:col>
      <xdr:colOff>127000</xdr:colOff>
      <xdr:row>98</xdr:row>
      <xdr:rowOff>54597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3436"/>
          <a:ext cx="8382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125310</xdr:rowOff>
    </xdr:from>
    <xdr:to>
      <xdr:col>81</xdr:col>
      <xdr:colOff>50800</xdr:colOff>
      <xdr:row>98</xdr:row>
      <xdr:rowOff>31336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55960"/>
          <a:ext cx="889000" cy="7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125310</xdr:rowOff>
    </xdr:from>
    <xdr:to>
      <xdr:col>76</xdr:col>
      <xdr:colOff>114300</xdr:colOff>
      <xdr:row>98</xdr:row>
      <xdr:rowOff>69355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55960"/>
          <a:ext cx="889000" cy="1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69355</xdr:rowOff>
    </xdr:from>
    <xdr:to>
      <xdr:col>71</xdr:col>
      <xdr:colOff>177800</xdr:colOff>
      <xdr:row>98</xdr:row>
      <xdr:rowOff>99009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1455"/>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3797</xdr:rowOff>
    </xdr:from>
    <xdr:to>
      <xdr:col>85</xdr:col>
      <xdr:colOff>177800</xdr:colOff>
      <xdr:row>98</xdr:row>
      <xdr:rowOff>105397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90174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151986</xdr:rowOff>
    </xdr:from>
    <xdr:to>
      <xdr:col>81</xdr:col>
      <xdr:colOff>101600</xdr:colOff>
      <xdr:row>98</xdr:row>
      <xdr:rowOff>82136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74510</xdr:rowOff>
    </xdr:from>
    <xdr:to>
      <xdr:col>76</xdr:col>
      <xdr:colOff>165100</xdr:colOff>
      <xdr:row>98</xdr:row>
      <xdr:rowOff>4660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167237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18555</xdr:rowOff>
    </xdr:from>
    <xdr:to>
      <xdr:col>72</xdr:col>
      <xdr:colOff>38100</xdr:colOff>
      <xdr:row>98</xdr:row>
      <xdr:rowOff>120155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111282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48209</xdr:rowOff>
    </xdr:from>
    <xdr:to>
      <xdr:col>67</xdr:col>
      <xdr:colOff>101600</xdr:colOff>
      <xdr:row>98</xdr:row>
      <xdr:rowOff>149809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69954</xdr:rowOff>
    </xdr:from>
    <xdr:to>
      <xdr:col>116</xdr:col>
      <xdr:colOff>63500</xdr:colOff>
      <xdr:row>38</xdr:row>
      <xdr:rowOff>78687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85054"/>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72217</xdr:rowOff>
    </xdr:from>
    <xdr:to>
      <xdr:col>111</xdr:col>
      <xdr:colOff>177800</xdr:colOff>
      <xdr:row>38</xdr:row>
      <xdr:rowOff>78687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87317"/>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36121</xdr:rowOff>
    </xdr:from>
    <xdr:to>
      <xdr:col>107</xdr:col>
      <xdr:colOff>50800</xdr:colOff>
      <xdr:row>38</xdr:row>
      <xdr:rowOff>72217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51221"/>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36121</xdr:rowOff>
    </xdr:from>
    <xdr:to>
      <xdr:col>102</xdr:col>
      <xdr:colOff>114300</xdr:colOff>
      <xdr:row>38</xdr:row>
      <xdr:rowOff>77270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51221"/>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141805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19154</xdr:rowOff>
    </xdr:from>
    <xdr:to>
      <xdr:col>116</xdr:col>
      <xdr:colOff>114300</xdr:colOff>
      <xdr:row>38</xdr:row>
      <xdr:rowOff>120754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27887</xdr:rowOff>
    </xdr:from>
    <xdr:to>
      <xdr:col>112</xdr:col>
      <xdr:colOff>38100</xdr:colOff>
      <xdr:row>38</xdr:row>
      <xdr:rowOff>129487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120614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3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21417</xdr:rowOff>
    </xdr:from>
    <xdr:to>
      <xdr:col>107</xdr:col>
      <xdr:colOff>101600</xdr:colOff>
      <xdr:row>38</xdr:row>
      <xdr:rowOff>123017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114144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2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156771</xdr:rowOff>
    </xdr:from>
    <xdr:to>
      <xdr:col>102</xdr:col>
      <xdr:colOff>165100</xdr:colOff>
      <xdr:row>38</xdr:row>
      <xdr:rowOff>86922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0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103448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26470</xdr:rowOff>
    </xdr:from>
    <xdr:to>
      <xdr:col>98</xdr:col>
      <xdr:colOff>38100</xdr:colOff>
      <xdr:row>38</xdr:row>
      <xdr:rowOff>128070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144596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3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67976</xdr:rowOff>
    </xdr:from>
    <xdr:to>
      <xdr:col>116</xdr:col>
      <xdr:colOff>63500</xdr:colOff>
      <xdr:row>58</xdr:row>
      <xdr:rowOff>69100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12076"/>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69100</xdr:rowOff>
    </xdr:from>
    <xdr:to>
      <xdr:col>111</xdr:col>
      <xdr:colOff>177800</xdr:colOff>
      <xdr:row>58</xdr:row>
      <xdr:rowOff>70510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1320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70510</xdr:rowOff>
    </xdr:from>
    <xdr:to>
      <xdr:col>107</xdr:col>
      <xdr:colOff>50800</xdr:colOff>
      <xdr:row>58</xdr:row>
      <xdr:rowOff>71634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1461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68376</xdr:rowOff>
    </xdr:from>
    <xdr:to>
      <xdr:col>102</xdr:col>
      <xdr:colOff>114300</xdr:colOff>
      <xdr:row>58</xdr:row>
      <xdr:rowOff>71634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1247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136745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17176</xdr:rowOff>
    </xdr:from>
    <xdr:to>
      <xdr:col>116</xdr:col>
      <xdr:colOff>114300</xdr:colOff>
      <xdr:row>58</xdr:row>
      <xdr:rowOff>118776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40053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18300</xdr:rowOff>
    </xdr:from>
    <xdr:to>
      <xdr:col>112</xdr:col>
      <xdr:colOff>38100</xdr:colOff>
      <xdr:row>58</xdr:row>
      <xdr:rowOff>119900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111027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19710</xdr:rowOff>
    </xdr:from>
    <xdr:to>
      <xdr:col>107</xdr:col>
      <xdr:colOff>101600</xdr:colOff>
      <xdr:row>58</xdr:row>
      <xdr:rowOff>121310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137837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20834</xdr:rowOff>
    </xdr:from>
    <xdr:to>
      <xdr:col>102</xdr:col>
      <xdr:colOff>165100</xdr:colOff>
      <xdr:row>58</xdr:row>
      <xdr:rowOff>122434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138961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17576</xdr:rowOff>
    </xdr:from>
    <xdr:to>
      <xdr:col>98</xdr:col>
      <xdr:colOff>38100</xdr:colOff>
      <xdr:row>58</xdr:row>
      <xdr:rowOff>119176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135703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132316</xdr:rowOff>
    </xdr:from>
    <xdr:to>
      <xdr:col>116</xdr:col>
      <xdr:colOff>63500</xdr:colOff>
      <xdr:row>73</xdr:row>
      <xdr:rowOff>163368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48166"/>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163368</xdr:rowOff>
    </xdr:from>
    <xdr:to>
      <xdr:col>111</xdr:col>
      <xdr:colOff>177800</xdr:colOff>
      <xdr:row>74</xdr:row>
      <xdr:rowOff>15677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79218"/>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15677</xdr:rowOff>
    </xdr:from>
    <xdr:to>
      <xdr:col>107</xdr:col>
      <xdr:colOff>50800</xdr:colOff>
      <xdr:row>74</xdr:row>
      <xdr:rowOff>46355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02977"/>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46355</xdr:rowOff>
    </xdr:from>
    <xdr:to>
      <xdr:col>102</xdr:col>
      <xdr:colOff>114300</xdr:colOff>
      <xdr:row>74</xdr:row>
      <xdr:rowOff>83624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33655"/>
          <a:ext cx="8890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60698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81516</xdr:rowOff>
    </xdr:from>
    <xdr:to>
      <xdr:col>116</xdr:col>
      <xdr:colOff>114300</xdr:colOff>
      <xdr:row>74</xdr:row>
      <xdr:rowOff>11666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104393</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4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112568</xdr:rowOff>
    </xdr:from>
    <xdr:to>
      <xdr:col>112</xdr:col>
      <xdr:colOff>38100</xdr:colOff>
      <xdr:row>74</xdr:row>
      <xdr:rowOff>42718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59245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136327</xdr:rowOff>
    </xdr:from>
    <xdr:to>
      <xdr:col>107</xdr:col>
      <xdr:colOff>101600</xdr:colOff>
      <xdr:row>74</xdr:row>
      <xdr:rowOff>66477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83004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167005</xdr:rowOff>
    </xdr:from>
    <xdr:to>
      <xdr:col>102</xdr:col>
      <xdr:colOff>165100</xdr:colOff>
      <xdr:row>74</xdr:row>
      <xdr:rowOff>97155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113682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32824</xdr:rowOff>
    </xdr:from>
    <xdr:to>
      <xdr:col>98</xdr:col>
      <xdr:colOff>38100</xdr:colOff>
      <xdr:row>74</xdr:row>
      <xdr:rowOff>134424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150951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給与改定等により増加しているが、定員管理計画等により適正配置に努めているところである。物件費については、町有施設の老朽化に伴う修繕費が大きく影響しており、物価高により、今後も増加を見込んでいる。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にあるなかで、国の新型コロナウイルス感染症や物価高騰に関連し実施された臨時特別給付金給付事業など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年度比では増となっている。補助費等については、例年、消防関係やごみ処理・し尿処理関係の一部事務組合への負担金の他、町立病院への運営費補助金が多額となっており、令和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年度比でも増となっている。普通建設事業費としては、毎年度道路改修事業の他、文化財関連施設の整備事業としての支出が大きな割合を占めている。災害復旧事業費は、令和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中は大きな災害が無かったことから、前年度比で減となっている。公債費は過去に借り入れた大規模な普通建設事業等に伴う地方債が償還開始となったことにより、微増で右肩上がりとなっている。積立金は財政調整基金積立金が減となったことにより前年度と比較して減となっている。投資及び出資金は、町立病院の建物等増改築費、医療機器等購入費、リース資産購入費に対する出資が大半となっている。繰出金は、特別会計への繰出金が大半であり、今後も継続する見込みだが、独立採算が原則であることから、経費削減に引き続き努めるとともに、保険料、使用料の見直しを図りながらサービス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20320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81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18161</xdr:rowOff>
    </xdr:from>
    <xdr:to>
      <xdr:col>19</xdr:col>
      <xdr:colOff>177800</xdr:colOff>
      <xdr:row>37</xdr:row>
      <xdr:rowOff>24384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811"/>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24384</xdr:rowOff>
    </xdr:from>
    <xdr:to>
      <xdr:col>15</xdr:col>
      <xdr:colOff>50800</xdr:colOff>
      <xdr:row>37</xdr:row>
      <xdr:rowOff>40386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80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40386</xdr:rowOff>
    </xdr:from>
    <xdr:to>
      <xdr:col>10</xdr:col>
      <xdr:colOff>114300</xdr:colOff>
      <xdr:row>37</xdr:row>
      <xdr:rowOff>100076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4036"/>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140970</xdr:rowOff>
    </xdr:from>
    <xdr:to>
      <xdr:col>24</xdr:col>
      <xdr:colOff>114300</xdr:colOff>
      <xdr:row>37</xdr:row>
      <xdr:rowOff>71120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119397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138811</xdr:rowOff>
    </xdr:from>
    <xdr:to>
      <xdr:col>20</xdr:col>
      <xdr:colOff>38100</xdr:colOff>
      <xdr:row>37</xdr:row>
      <xdr:rowOff>68961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145034</xdr:rowOff>
    </xdr:from>
    <xdr:to>
      <xdr:col>15</xdr:col>
      <xdr:colOff>101600</xdr:colOff>
      <xdr:row>37</xdr:row>
      <xdr:rowOff>75184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161036</xdr:rowOff>
    </xdr:from>
    <xdr:to>
      <xdr:col>10</xdr:col>
      <xdr:colOff>165100</xdr:colOff>
      <xdr:row>37</xdr:row>
      <xdr:rowOff>91186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82313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49276</xdr:rowOff>
    </xdr:from>
    <xdr:to>
      <xdr:col>6</xdr:col>
      <xdr:colOff>38100</xdr:colOff>
      <xdr:row>37</xdr:row>
      <xdr:rowOff>150876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167403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16553</xdr:rowOff>
    </xdr:from>
    <xdr:to>
      <xdr:col>24</xdr:col>
      <xdr:colOff>63500</xdr:colOff>
      <xdr:row>58</xdr:row>
      <xdr:rowOff>34951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0653"/>
          <a:ext cx="8382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11874</xdr:rowOff>
    </xdr:from>
    <xdr:to>
      <xdr:col>19</xdr:col>
      <xdr:colOff>177800</xdr:colOff>
      <xdr:row>58</xdr:row>
      <xdr:rowOff>16553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5974"/>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90011</xdr:rowOff>
    </xdr:from>
    <xdr:to>
      <xdr:col>15</xdr:col>
      <xdr:colOff>50800</xdr:colOff>
      <xdr:row>58</xdr:row>
      <xdr:rowOff>11874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2661"/>
          <a:ext cx="889000" cy="9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90011</xdr:rowOff>
    </xdr:from>
    <xdr:to>
      <xdr:col>10</xdr:col>
      <xdr:colOff>114300</xdr:colOff>
      <xdr:row>58</xdr:row>
      <xdr:rowOff>131274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266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155601</xdr:rowOff>
    </xdr:from>
    <xdr:to>
      <xdr:col>24</xdr:col>
      <xdr:colOff>114300</xdr:colOff>
      <xdr:row>58</xdr:row>
      <xdr:rowOff>85751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70528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137203</xdr:rowOff>
    </xdr:from>
    <xdr:to>
      <xdr:col>20</xdr:col>
      <xdr:colOff>38100</xdr:colOff>
      <xdr:row>58</xdr:row>
      <xdr:rowOff>67353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58480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132524</xdr:rowOff>
    </xdr:from>
    <xdr:to>
      <xdr:col>15</xdr:col>
      <xdr:colOff>101600</xdr:colOff>
      <xdr:row>58</xdr:row>
      <xdr:rowOff>62674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53801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39211</xdr:rowOff>
    </xdr:from>
    <xdr:to>
      <xdr:col>10</xdr:col>
      <xdr:colOff>165100</xdr:colOff>
      <xdr:row>57</xdr:row>
      <xdr:rowOff>140811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80474</xdr:rowOff>
    </xdr:from>
    <xdr:to>
      <xdr:col>6</xdr:col>
      <xdr:colOff>38100</xdr:colOff>
      <xdr:row>59</xdr:row>
      <xdr:rowOff>10624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23027</xdr:rowOff>
    </xdr:from>
    <xdr:to>
      <xdr:col>24</xdr:col>
      <xdr:colOff>63500</xdr:colOff>
      <xdr:row>76</xdr:row>
      <xdr:rowOff>87917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3227"/>
          <a:ext cx="8382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75660</xdr:rowOff>
    </xdr:from>
    <xdr:to>
      <xdr:col>19</xdr:col>
      <xdr:colOff>177800</xdr:colOff>
      <xdr:row>76</xdr:row>
      <xdr:rowOff>87917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05860"/>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75660</xdr:rowOff>
    </xdr:from>
    <xdr:to>
      <xdr:col>15</xdr:col>
      <xdr:colOff>50800</xdr:colOff>
      <xdr:row>76</xdr:row>
      <xdr:rowOff>165367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5860"/>
          <a:ext cx="889000" cy="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165367</xdr:rowOff>
    </xdr:from>
    <xdr:to>
      <xdr:col>10</xdr:col>
      <xdr:colOff>114300</xdr:colOff>
      <xdr:row>77</xdr:row>
      <xdr:rowOff>57245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5567"/>
          <a:ext cx="889000" cy="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143677</xdr:rowOff>
    </xdr:from>
    <xdr:to>
      <xdr:col>24</xdr:col>
      <xdr:colOff>114300</xdr:colOff>
      <xdr:row>76</xdr:row>
      <xdr:rowOff>73828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2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122104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37117</xdr:rowOff>
    </xdr:from>
    <xdr:to>
      <xdr:col>20</xdr:col>
      <xdr:colOff>38100</xdr:colOff>
      <xdr:row>76</xdr:row>
      <xdr:rowOff>138717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24860</xdr:rowOff>
    </xdr:from>
    <xdr:to>
      <xdr:col>15</xdr:col>
      <xdr:colOff>101600</xdr:colOff>
      <xdr:row>76</xdr:row>
      <xdr:rowOff>126460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4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114567</xdr:rowOff>
    </xdr:from>
    <xdr:to>
      <xdr:col>10</xdr:col>
      <xdr:colOff>165100</xdr:colOff>
      <xdr:row>77</xdr:row>
      <xdr:rowOff>44717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6445</xdr:rowOff>
    </xdr:from>
    <xdr:to>
      <xdr:col>6</xdr:col>
      <xdr:colOff>38100</xdr:colOff>
      <xdr:row>77</xdr:row>
      <xdr:rowOff>108045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19145</xdr:rowOff>
    </xdr:from>
    <xdr:to>
      <xdr:col>24</xdr:col>
      <xdr:colOff>63500</xdr:colOff>
      <xdr:row>97</xdr:row>
      <xdr:rowOff>38125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49795"/>
          <a:ext cx="8382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38125</xdr:rowOff>
    </xdr:from>
    <xdr:to>
      <xdr:col>19</xdr:col>
      <xdr:colOff>177800</xdr:colOff>
      <xdr:row>97</xdr:row>
      <xdr:rowOff>69653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687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69653</xdr:rowOff>
    </xdr:from>
    <xdr:to>
      <xdr:col>15</xdr:col>
      <xdr:colOff>50800</xdr:colOff>
      <xdr:row>97</xdr:row>
      <xdr:rowOff>70053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003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46740</xdr:rowOff>
    </xdr:from>
    <xdr:to>
      <xdr:col>10</xdr:col>
      <xdr:colOff>114300</xdr:colOff>
      <xdr:row>97</xdr:row>
      <xdr:rowOff>70053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77390"/>
          <a:ext cx="8890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139795</xdr:rowOff>
    </xdr:from>
    <xdr:to>
      <xdr:col>24</xdr:col>
      <xdr:colOff>114300</xdr:colOff>
      <xdr:row>97</xdr:row>
      <xdr:rowOff>69945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118222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158775</xdr:rowOff>
    </xdr:from>
    <xdr:to>
      <xdr:col>20</xdr:col>
      <xdr:colOff>38100</xdr:colOff>
      <xdr:row>97</xdr:row>
      <xdr:rowOff>88925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80052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18853</xdr:rowOff>
    </xdr:from>
    <xdr:to>
      <xdr:col>15</xdr:col>
      <xdr:colOff>101600</xdr:colOff>
      <xdr:row>97</xdr:row>
      <xdr:rowOff>120453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19253</xdr:rowOff>
    </xdr:from>
    <xdr:to>
      <xdr:col>10</xdr:col>
      <xdr:colOff>165100</xdr:colOff>
      <xdr:row>97</xdr:row>
      <xdr:rowOff>120853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167390</xdr:rowOff>
    </xdr:from>
    <xdr:to>
      <xdr:col>6</xdr:col>
      <xdr:colOff>38100</xdr:colOff>
      <xdr:row>97</xdr:row>
      <xdr:rowOff>97540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14160</xdr:rowOff>
    </xdr:from>
    <xdr:to>
      <xdr:col>55</xdr:col>
      <xdr:colOff>0</xdr:colOff>
      <xdr:row>37</xdr:row>
      <xdr:rowOff>20257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57810"/>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20257</xdr:rowOff>
    </xdr:from>
    <xdr:to>
      <xdr:col>50</xdr:col>
      <xdr:colOff>114300</xdr:colOff>
      <xdr:row>37</xdr:row>
      <xdr:rowOff>39497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63907"/>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39497</xdr:rowOff>
    </xdr:from>
    <xdr:to>
      <xdr:col>45</xdr:col>
      <xdr:colOff>177800</xdr:colOff>
      <xdr:row>37</xdr:row>
      <xdr:rowOff>77407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83147"/>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66929</xdr:rowOff>
    </xdr:from>
    <xdr:to>
      <xdr:col>41</xdr:col>
      <xdr:colOff>50800</xdr:colOff>
      <xdr:row>37</xdr:row>
      <xdr:rowOff>77407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0579"/>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101617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134810</xdr:rowOff>
    </xdr:from>
    <xdr:to>
      <xdr:col>55</xdr:col>
      <xdr:colOff>50800</xdr:colOff>
      <xdr:row>37</xdr:row>
      <xdr:rowOff>64960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157687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140907</xdr:rowOff>
    </xdr:from>
    <xdr:to>
      <xdr:col>50</xdr:col>
      <xdr:colOff>165100</xdr:colOff>
      <xdr:row>37</xdr:row>
      <xdr:rowOff>71057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87584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160147</xdr:rowOff>
    </xdr:from>
    <xdr:to>
      <xdr:col>46</xdr:col>
      <xdr:colOff>38100</xdr:colOff>
      <xdr:row>37</xdr:row>
      <xdr:rowOff>90297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106824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0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26607</xdr:rowOff>
    </xdr:from>
    <xdr:to>
      <xdr:col>41</xdr:col>
      <xdr:colOff>101600</xdr:colOff>
      <xdr:row>37</xdr:row>
      <xdr:rowOff>128207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144734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4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16129</xdr:rowOff>
    </xdr:from>
    <xdr:to>
      <xdr:col>36</xdr:col>
      <xdr:colOff>165100</xdr:colOff>
      <xdr:row>37</xdr:row>
      <xdr:rowOff>117729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134256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74659</xdr:rowOff>
    </xdr:from>
    <xdr:to>
      <xdr:col>55</xdr:col>
      <xdr:colOff>0</xdr:colOff>
      <xdr:row>55</xdr:row>
      <xdr:rowOff>121979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4409"/>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121979</xdr:rowOff>
    </xdr:from>
    <xdr:to>
      <xdr:col>50</xdr:col>
      <xdr:colOff>114300</xdr:colOff>
      <xdr:row>55</xdr:row>
      <xdr:rowOff>165317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51729"/>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165317</xdr:rowOff>
    </xdr:from>
    <xdr:to>
      <xdr:col>45</xdr:col>
      <xdr:colOff>177800</xdr:colOff>
      <xdr:row>56</xdr:row>
      <xdr:rowOff>9668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95067"/>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9668</xdr:rowOff>
    </xdr:from>
    <xdr:to>
      <xdr:col>41</xdr:col>
      <xdr:colOff>50800</xdr:colOff>
      <xdr:row>56</xdr:row>
      <xdr:rowOff>103960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0868"/>
          <a:ext cx="889000" cy="9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23859</xdr:rowOff>
    </xdr:from>
    <xdr:to>
      <xdr:col>55</xdr:col>
      <xdr:colOff>50800</xdr:colOff>
      <xdr:row>55</xdr:row>
      <xdr:rowOff>125459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46736</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71179</xdr:rowOff>
    </xdr:from>
    <xdr:to>
      <xdr:col>50</xdr:col>
      <xdr:colOff>165100</xdr:colOff>
      <xdr:row>56</xdr:row>
      <xdr:rowOff>1329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163906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5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114517</xdr:rowOff>
    </xdr:from>
    <xdr:to>
      <xdr:col>46</xdr:col>
      <xdr:colOff>38100</xdr:colOff>
      <xdr:row>56</xdr:row>
      <xdr:rowOff>44667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35794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63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130318</xdr:rowOff>
    </xdr:from>
    <xdr:to>
      <xdr:col>41</xdr:col>
      <xdr:colOff>101600</xdr:colOff>
      <xdr:row>56</xdr:row>
      <xdr:rowOff>60468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76995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3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53160</xdr:rowOff>
    </xdr:from>
    <xdr:to>
      <xdr:col>36</xdr:col>
      <xdr:colOff>165100</xdr:colOff>
      <xdr:row>56</xdr:row>
      <xdr:rowOff>154760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171287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156178</xdr:rowOff>
    </xdr:from>
    <xdr:to>
      <xdr:col>55</xdr:col>
      <xdr:colOff>0</xdr:colOff>
      <xdr:row>78</xdr:row>
      <xdr:rowOff>23251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7828"/>
          <a:ext cx="8382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115267</xdr:rowOff>
    </xdr:from>
    <xdr:to>
      <xdr:col>50</xdr:col>
      <xdr:colOff>114300</xdr:colOff>
      <xdr:row>77</xdr:row>
      <xdr:rowOff>156178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16917"/>
          <a:ext cx="8890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115267</xdr:rowOff>
    </xdr:from>
    <xdr:to>
      <xdr:col>45</xdr:col>
      <xdr:colOff>177800</xdr:colOff>
      <xdr:row>78</xdr:row>
      <xdr:rowOff>9375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9375</xdr:rowOff>
    </xdr:from>
    <xdr:to>
      <xdr:col>41</xdr:col>
      <xdr:colOff>50800</xdr:colOff>
      <xdr:row>78</xdr:row>
      <xdr:rowOff>11757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475"/>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143901</xdr:rowOff>
    </xdr:from>
    <xdr:to>
      <xdr:col>55</xdr:col>
      <xdr:colOff>50800</xdr:colOff>
      <xdr:row>78</xdr:row>
      <xdr:rowOff>74051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58828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105378</xdr:rowOff>
    </xdr:from>
    <xdr:to>
      <xdr:col>50</xdr:col>
      <xdr:colOff>165100</xdr:colOff>
      <xdr:row>78</xdr:row>
      <xdr:rowOff>35528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26655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64467</xdr:rowOff>
    </xdr:from>
    <xdr:to>
      <xdr:col>46</xdr:col>
      <xdr:colOff>38100</xdr:colOff>
      <xdr:row>77</xdr:row>
      <xdr:rowOff>166067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130025</xdr:rowOff>
    </xdr:from>
    <xdr:to>
      <xdr:col>41</xdr:col>
      <xdr:colOff>101600</xdr:colOff>
      <xdr:row>78</xdr:row>
      <xdr:rowOff>60175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51302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132407</xdr:rowOff>
    </xdr:from>
    <xdr:to>
      <xdr:col>36</xdr:col>
      <xdr:colOff>165100</xdr:colOff>
      <xdr:row>78</xdr:row>
      <xdr:rowOff>62557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79084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95306</xdr:rowOff>
    </xdr:from>
    <xdr:to>
      <xdr:col>55</xdr:col>
      <xdr:colOff>0</xdr:colOff>
      <xdr:row>96</xdr:row>
      <xdr:rowOff>96659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54506"/>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96659</xdr:rowOff>
    </xdr:from>
    <xdr:to>
      <xdr:col>50</xdr:col>
      <xdr:colOff>114300</xdr:colOff>
      <xdr:row>96</xdr:row>
      <xdr:rowOff>163644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5859"/>
          <a:ext cx="889000" cy="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145740</xdr:rowOff>
    </xdr:from>
    <xdr:to>
      <xdr:col>45</xdr:col>
      <xdr:colOff>177800</xdr:colOff>
      <xdr:row>96</xdr:row>
      <xdr:rowOff>163644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04940"/>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145740</xdr:rowOff>
    </xdr:from>
    <xdr:to>
      <xdr:col>41</xdr:col>
      <xdr:colOff>50800</xdr:colOff>
      <xdr:row>97</xdr:row>
      <xdr:rowOff>181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4940"/>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44506</xdr:rowOff>
    </xdr:from>
    <xdr:to>
      <xdr:col>55</xdr:col>
      <xdr:colOff>50800</xdr:colOff>
      <xdr:row>96</xdr:row>
      <xdr:rowOff>146106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22933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45859</xdr:rowOff>
    </xdr:from>
    <xdr:to>
      <xdr:col>50</xdr:col>
      <xdr:colOff>165100</xdr:colOff>
      <xdr:row>96</xdr:row>
      <xdr:rowOff>147459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138586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112844</xdr:rowOff>
    </xdr:from>
    <xdr:to>
      <xdr:col>46</xdr:col>
      <xdr:colOff>38100</xdr:colOff>
      <xdr:row>97</xdr:row>
      <xdr:rowOff>42994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34121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94940</xdr:rowOff>
    </xdr:from>
    <xdr:to>
      <xdr:col>41</xdr:col>
      <xdr:colOff>101600</xdr:colOff>
      <xdr:row>97</xdr:row>
      <xdr:rowOff>25090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16217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120831</xdr:rowOff>
    </xdr:from>
    <xdr:to>
      <xdr:col>36</xdr:col>
      <xdr:colOff>165100</xdr:colOff>
      <xdr:row>97</xdr:row>
      <xdr:rowOff>50981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42108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94372</xdr:rowOff>
    </xdr:from>
    <xdr:to>
      <xdr:col>85</xdr:col>
      <xdr:colOff>127000</xdr:colOff>
      <xdr:row>37</xdr:row>
      <xdr:rowOff>136794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38022"/>
          <a:ext cx="8382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136794</xdr:rowOff>
    </xdr:from>
    <xdr:to>
      <xdr:col>81</xdr:col>
      <xdr:colOff>50800</xdr:colOff>
      <xdr:row>38</xdr:row>
      <xdr:rowOff>27131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80444"/>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162952</xdr:rowOff>
    </xdr:from>
    <xdr:to>
      <xdr:col>76</xdr:col>
      <xdr:colOff>114300</xdr:colOff>
      <xdr:row>38</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06602"/>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162952</xdr:rowOff>
    </xdr:from>
    <xdr:to>
      <xdr:col>71</xdr:col>
      <xdr:colOff>177800</xdr:colOff>
      <xdr:row>38</xdr:row>
      <xdr:rowOff>32062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66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43572</xdr:rowOff>
    </xdr:from>
    <xdr:to>
      <xdr:col>85</xdr:col>
      <xdr:colOff>177800</xdr:colOff>
      <xdr:row>37</xdr:row>
      <xdr:rowOff>145172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85994</xdr:rowOff>
    </xdr:from>
    <xdr:to>
      <xdr:col>81</xdr:col>
      <xdr:colOff>101600</xdr:colOff>
      <xdr:row>38</xdr:row>
      <xdr:rowOff>16143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29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147781</xdr:rowOff>
    </xdr:from>
    <xdr:to>
      <xdr:col>76</xdr:col>
      <xdr:colOff>165100</xdr:colOff>
      <xdr:row>38</xdr:row>
      <xdr:rowOff>77931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112152</xdr:rowOff>
    </xdr:from>
    <xdr:to>
      <xdr:col>72</xdr:col>
      <xdr:colOff>38100</xdr:colOff>
      <xdr:row>38</xdr:row>
      <xdr:rowOff>42302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33429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152712</xdr:rowOff>
    </xdr:from>
    <xdr:to>
      <xdr:col>67</xdr:col>
      <xdr:colOff>101600</xdr:colOff>
      <xdr:row>38</xdr:row>
      <xdr:rowOff>82862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73989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11208</xdr:rowOff>
    </xdr:from>
    <xdr:to>
      <xdr:col>85</xdr:col>
      <xdr:colOff>127000</xdr:colOff>
      <xdr:row>57</xdr:row>
      <xdr:rowOff>40853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858"/>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40853</xdr:rowOff>
    </xdr:from>
    <xdr:to>
      <xdr:col>81</xdr:col>
      <xdr:colOff>50800</xdr:colOff>
      <xdr:row>57</xdr:row>
      <xdr:rowOff>65348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3503"/>
          <a:ext cx="8890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158955</xdr:rowOff>
    </xdr:from>
    <xdr:to>
      <xdr:col>76</xdr:col>
      <xdr:colOff>114300</xdr:colOff>
      <xdr:row>57</xdr:row>
      <xdr:rowOff>65348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60155"/>
          <a:ext cx="889000" cy="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158955</xdr:rowOff>
    </xdr:from>
    <xdr:to>
      <xdr:col>71</xdr:col>
      <xdr:colOff>177800</xdr:colOff>
      <xdr:row>57</xdr:row>
      <xdr:rowOff>80752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60155"/>
          <a:ext cx="889000" cy="9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131858</xdr:rowOff>
    </xdr:from>
    <xdr:to>
      <xdr:col>85</xdr:col>
      <xdr:colOff>177800</xdr:colOff>
      <xdr:row>57</xdr:row>
      <xdr:rowOff>62008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110285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161503</xdr:rowOff>
    </xdr:from>
    <xdr:to>
      <xdr:col>81</xdr:col>
      <xdr:colOff>101600</xdr:colOff>
      <xdr:row>57</xdr:row>
      <xdr:rowOff>91653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82780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14548</xdr:rowOff>
    </xdr:from>
    <xdr:to>
      <xdr:col>76</xdr:col>
      <xdr:colOff>165100</xdr:colOff>
      <xdr:row>57</xdr:row>
      <xdr:rowOff>116148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107275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108155</xdr:rowOff>
    </xdr:from>
    <xdr:to>
      <xdr:col>72</xdr:col>
      <xdr:colOff>38100</xdr:colOff>
      <xdr:row>57</xdr:row>
      <xdr:rowOff>38305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54832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8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29952</xdr:rowOff>
    </xdr:from>
    <xdr:to>
      <xdr:col>67</xdr:col>
      <xdr:colOff>101600</xdr:colOff>
      <xdr:row>57</xdr:row>
      <xdr:rowOff>131552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148079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32510</xdr:rowOff>
    </xdr:from>
    <xdr:to>
      <xdr:col>85</xdr:col>
      <xdr:colOff>127000</xdr:colOff>
      <xdr:row>79</xdr:row>
      <xdr:rowOff>42560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77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32510</xdr:rowOff>
    </xdr:from>
    <xdr:to>
      <xdr:col>81</xdr:col>
      <xdr:colOff>50800</xdr:colOff>
      <xdr:row>79</xdr:row>
      <xdr:rowOff>41721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7060"/>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2853</xdr:rowOff>
    </xdr:from>
    <xdr:to>
      <xdr:col>76</xdr:col>
      <xdr:colOff>114300</xdr:colOff>
      <xdr:row>79</xdr:row>
      <xdr:rowOff>41721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5953"/>
          <a:ext cx="889000" cy="2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2853</xdr:rowOff>
    </xdr:from>
    <xdr:to>
      <xdr:col>71</xdr:col>
      <xdr:colOff>177800</xdr:colOff>
      <xdr:row>78</xdr:row>
      <xdr:rowOff>145385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75953"/>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163210</xdr:rowOff>
    </xdr:from>
    <xdr:to>
      <xdr:col>85</xdr:col>
      <xdr:colOff>177800</xdr:colOff>
      <xdr:row>79</xdr:row>
      <xdr:rowOff>93360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78137</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1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153160</xdr:rowOff>
    </xdr:from>
    <xdr:to>
      <xdr:col>81</xdr:col>
      <xdr:colOff>101600</xdr:colOff>
      <xdr:row>79</xdr:row>
      <xdr:rowOff>83310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74437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162371</xdr:rowOff>
    </xdr:from>
    <xdr:to>
      <xdr:col>76</xdr:col>
      <xdr:colOff>165100</xdr:colOff>
      <xdr:row>79</xdr:row>
      <xdr:rowOff>92521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83648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8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123503</xdr:rowOff>
    </xdr:from>
    <xdr:to>
      <xdr:col>72</xdr:col>
      <xdr:colOff>38100</xdr:colOff>
      <xdr:row>78</xdr:row>
      <xdr:rowOff>53653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70180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94585</xdr:rowOff>
    </xdr:from>
    <xdr:to>
      <xdr:col>67</xdr:col>
      <xdr:colOff>101600</xdr:colOff>
      <xdr:row>79</xdr:row>
      <xdr:rowOff>24735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15862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71833</xdr:rowOff>
    </xdr:from>
    <xdr:to>
      <xdr:col>85</xdr:col>
      <xdr:colOff>127000</xdr:colOff>
      <xdr:row>97</xdr:row>
      <xdr:rowOff>79677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02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79677</xdr:rowOff>
    </xdr:from>
    <xdr:to>
      <xdr:col>81</xdr:col>
      <xdr:colOff>50800</xdr:colOff>
      <xdr:row>97</xdr:row>
      <xdr:rowOff>106718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106718</xdr:rowOff>
    </xdr:from>
    <xdr:to>
      <xdr:col>76</xdr:col>
      <xdr:colOff>114300</xdr:colOff>
      <xdr:row>97</xdr:row>
      <xdr:rowOff>128243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37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128243</xdr:rowOff>
    </xdr:from>
    <xdr:to>
      <xdr:col>71</xdr:col>
      <xdr:colOff>177800</xdr:colOff>
      <xdr:row>97</xdr:row>
      <xdr:rowOff>152163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58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127348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21033</xdr:rowOff>
    </xdr:from>
    <xdr:to>
      <xdr:col>85</xdr:col>
      <xdr:colOff>177800</xdr:colOff>
      <xdr:row>97</xdr:row>
      <xdr:rowOff>122633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170910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28877</xdr:rowOff>
    </xdr:from>
    <xdr:to>
      <xdr:col>81</xdr:col>
      <xdr:colOff>101600</xdr:colOff>
      <xdr:row>97</xdr:row>
      <xdr:rowOff>130477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55918</xdr:rowOff>
    </xdr:from>
    <xdr:to>
      <xdr:col>76</xdr:col>
      <xdr:colOff>165100</xdr:colOff>
      <xdr:row>97</xdr:row>
      <xdr:rowOff>157518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77443</xdr:rowOff>
    </xdr:from>
    <xdr:to>
      <xdr:col>72</xdr:col>
      <xdr:colOff>38100</xdr:colOff>
      <xdr:row>98</xdr:row>
      <xdr:rowOff>7593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170170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101363</xdr:rowOff>
    </xdr:from>
    <xdr:to>
      <xdr:col>67</xdr:col>
      <xdr:colOff>101600</xdr:colOff>
      <xdr:row>98</xdr:row>
      <xdr:rowOff>31513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22640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912,129</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総務費、商工費、災害復旧費で減となっている。民生費では、国の電力・ガス・食料品等価格高騰重点支援地方交付金を活用し、住民税非課税世帯、低所得世帯、子育て世帯、住民税均等割のみ課税世帯等に対し特別給付金を支給したことにより、前年度比で増となる大きな要因となっている。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いるが、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実施していた団体や個人向けのワクチン接種に係る収益は減少したものの、引き続き受診される方は多かったため医業収益は想定より減とはならなかった。外来の収益は減となったが、入院数が伸びたため、医業収益全体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年度より増となっており、令和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年度に設置した経営推進室の取組の他、病院の中長期計画に基づき、令和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年度は実行に向けたアクションプランを作成するとともに、病院経営の具体的な取組を記した町立病院経営強化プランを策定し、経営強化に繋がる取り組みの実施に努めた。</a:t>
          </a:r>
        </a:p>
        <a:p>
          <a:r>
            <a:rPr kumimoji="1" lang="ja-JP" altLang="en-US" sz="1300">
              <a:latin typeface="ＭＳ Ｐゴシック" panose="020B0600070205080204" pitchFamily="50" charset="-128"/>
              <a:ea typeface="ＭＳ Ｐゴシック" panose="020B0600070205080204" pitchFamily="50" charset="-128"/>
            </a:rPr>
            <a:t>土木費では、町道改良舗装事業費、消雪施設維持のための補修費、冬の除雪機械購入費などにより前年並みの実績となった。教育費では、昨年度に引き続き物価高等の影響により小中学校の施設整備事業について事業費が増となっ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年度については、歳出の精査によるものだけでなく、地方交付税の増により前年度に引き続き当初予算へ計上した財政調整基金の取り崩しを行わず、決算となった。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実質単年度収支がマイナスとなったことについては、財政調整基金への積立を行わなかったことによるもので、特定目的基金（具体的には、津南町地域福祉基金）への積立を行ったためと考えられる。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毎年度大きな支出となっている要因として、町立病院への運営費補助があるが、町全体的なものとして、事務事業の見直し・統廃合などによる財政の健全化に引き続き努めていく。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前年に引き続き、新型コロナウイルス感染症関連の国県支出金を活用した生活支援給付金事業や価格高騰対策等を実施した。歳出の精査によるものだけでなく、地方交付税の増により昨年度に引き続き財政調整基金の取り崩しを行わず決算とした。</a:t>
          </a: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ところだが、中でも、病院事業会計では医業収益の減少に伴い毎年資金不足となっており、一般会計からの運営費補助金で対応している。町立病院については、新型コロナウイルス感染症の団体や個人向けのワクチン接種に係る収益が減少し、発熱に伴う外来を受診される方は感染拡大時よりは減となるなど外来の収益は減となったが、入院数が伸びたため、医業収益全体で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年度より増となったため、一般会計からの運営費補助金も抑えることができた。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8371078</v>
      </c>
      <c r="BO4" s="485"/>
      <c r="BP4" s="485"/>
      <c r="BQ4" s="485"/>
      <c r="BR4" s="485"/>
      <c r="BS4" s="485"/>
      <c r="BT4" s="485"/>
      <c r="BU4" s="486"/>
      <c r="BV4" s="484">
        <v>8395852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10</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7909984</v>
      </c>
      <c r="BO5" s="456"/>
      <c r="BP5" s="456"/>
      <c r="BQ5" s="456"/>
      <c r="BR5" s="456"/>
      <c r="BS5" s="456"/>
      <c r="BT5" s="456"/>
      <c r="BU5" s="457"/>
      <c r="BV5" s="455">
        <v>7897538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v>
      </c>
      <c r="CU5" s="453"/>
      <c r="CV5" s="453"/>
      <c r="CW5" s="453"/>
      <c r="CX5" s="453"/>
      <c r="CY5" s="453"/>
      <c r="CZ5" s="453"/>
      <c r="DA5" s="454"/>
      <c r="DB5" s="452">
        <v>83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461094</v>
      </c>
      <c r="BO6" s="456"/>
      <c r="BP6" s="456"/>
      <c r="BQ6" s="456"/>
      <c r="BR6" s="456"/>
      <c r="BS6" s="456"/>
      <c r="BT6" s="456"/>
      <c r="BU6" s="457"/>
      <c r="BV6" s="455">
        <v>498314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89.4</v>
      </c>
      <c r="CU6" s="599"/>
      <c r="CV6" s="599"/>
      <c r="CW6" s="599"/>
      <c r="CX6" s="599"/>
      <c r="CY6" s="599"/>
      <c r="CZ6" s="599"/>
      <c r="DA6" s="600"/>
      <c r="DB6" s="598">
        <v>83.8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35256</v>
      </c>
      <c r="BO7" s="456"/>
      <c r="BP7" s="456"/>
      <c r="BQ7" s="456"/>
      <c r="BR7" s="456"/>
      <c r="BS7" s="456"/>
      <c r="BT7" s="456"/>
      <c r="BU7" s="457"/>
      <c r="BV7" s="455">
        <v>16506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4806519</v>
      </c>
      <c r="CU7" s="456"/>
      <c r="CV7" s="456"/>
      <c r="CW7" s="456"/>
      <c r="CX7" s="456"/>
      <c r="CY7" s="456"/>
      <c r="CZ7" s="456"/>
      <c r="DA7" s="457"/>
      <c r="DB7" s="455">
        <v>4828610</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425838</v>
      </c>
      <c r="BO8" s="456"/>
      <c r="BP8" s="456"/>
      <c r="BQ8" s="456"/>
      <c r="BR8" s="456"/>
      <c r="BS8" s="456"/>
      <c r="BT8" s="456"/>
      <c r="BU8" s="457"/>
      <c r="BV8" s="455">
        <v>481808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8989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-55970</v>
      </c>
      <c r="BO9" s="456"/>
      <c r="BP9" s="456"/>
      <c r="BQ9" s="456"/>
      <c r="BR9" s="456"/>
      <c r="BS9" s="456"/>
      <c r="BT9" s="456"/>
      <c r="BU9" s="457"/>
      <c r="BV9" s="455">
        <v>-2283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v>
      </c>
      <c r="CU9" s="453"/>
      <c r="CV9" s="453"/>
      <c r="CW9" s="453"/>
      <c r="CX9" s="453"/>
      <c r="CY9" s="453"/>
      <c r="CZ9" s="453"/>
      <c r="DA9" s="454"/>
      <c r="DB9" s="452">
        <v>10.9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10029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5014</v>
      </c>
      <c r="BO10" s="456"/>
      <c r="BP10" s="456"/>
      <c r="BQ10" s="456"/>
      <c r="BR10" s="456"/>
      <c r="BS10" s="456"/>
      <c r="BT10" s="456"/>
      <c r="BU10" s="457"/>
      <c r="BV10" s="455">
        <v>216707</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8672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8534</v>
      </c>
      <c r="S13" s="543"/>
      <c r="T13" s="543"/>
      <c r="U13" s="543"/>
      <c r="V13" s="544"/>
      <c r="W13" s="545" t="s">
        <v>131</v>
      </c>
      <c r="X13" s="441"/>
      <c r="Y13" s="441"/>
      <c r="Z13" s="441"/>
      <c r="AA13" s="441"/>
      <c r="AB13" s="442"/>
      <c r="AC13" s="408">
        <v>1212</v>
      </c>
      <c r="AD13" s="409"/>
      <c r="AE13" s="409"/>
      <c r="AF13" s="409"/>
      <c r="AG13" s="410"/>
      <c r="AH13" s="408">
        <v>1363</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-50956</v>
      </c>
      <c r="BO13" s="456"/>
      <c r="BP13" s="456"/>
      <c r="BQ13" s="456"/>
      <c r="BR13" s="456"/>
      <c r="BS13" s="456"/>
      <c r="BT13" s="456"/>
      <c r="BU13" s="457"/>
      <c r="BV13" s="455">
        <v>214424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11.1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8865</v>
      </c>
      <c r="S14" s="543"/>
      <c r="T14" s="543"/>
      <c r="U14" s="543"/>
      <c r="V14" s="544"/>
      <c r="W14" s="546"/>
      <c r="X14" s="444"/>
      <c r="Y14" s="444"/>
      <c r="Z14" s="444"/>
      <c r="AA14" s="444"/>
      <c r="AB14" s="445"/>
      <c r="AC14" s="535">
        <v>24.7</v>
      </c>
      <c r="AD14" s="536"/>
      <c r="AE14" s="536"/>
      <c r="AF14" s="536"/>
      <c r="AG14" s="537"/>
      <c r="AH14" s="535">
        <v>25.7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23.4</v>
      </c>
      <c r="CU14" s="553"/>
      <c r="CV14" s="553"/>
      <c r="CW14" s="553"/>
      <c r="CX14" s="553"/>
      <c r="CY14" s="553"/>
      <c r="CZ14" s="553"/>
      <c r="DA14" s="554"/>
      <c r="DB14" s="552">
        <v>27.8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8732</v>
      </c>
      <c r="S15" s="543"/>
      <c r="T15" s="543"/>
      <c r="U15" s="543"/>
      <c r="V15" s="544"/>
      <c r="W15" s="545" t="s">
        <v>137</v>
      </c>
      <c r="X15" s="441"/>
      <c r="Y15" s="441"/>
      <c r="Z15" s="441"/>
      <c r="AA15" s="441"/>
      <c r="AB15" s="442"/>
      <c r="AC15" s="408">
        <v>1129</v>
      </c>
      <c r="AD15" s="409"/>
      <c r="AE15" s="409"/>
      <c r="AF15" s="409"/>
      <c r="AG15" s="410"/>
      <c r="AH15" s="408">
        <v>1177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1170814</v>
      </c>
      <c r="BO15" s="485"/>
      <c r="BP15" s="485"/>
      <c r="BQ15" s="485"/>
      <c r="BR15" s="485"/>
      <c r="BS15" s="485"/>
      <c r="BT15" s="485"/>
      <c r="BU15" s="486"/>
      <c r="BV15" s="484">
        <v>1166672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v>
      </c>
      <c r="AD16" s="536"/>
      <c r="AE16" s="536"/>
      <c r="AF16" s="536"/>
      <c r="AG16" s="537"/>
      <c r="AH16" s="535">
        <v>22.2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4495339</v>
      </c>
      <c r="BO16" s="456"/>
      <c r="BP16" s="456"/>
      <c r="BQ16" s="456"/>
      <c r="BR16" s="456"/>
      <c r="BS16" s="456"/>
      <c r="BT16" s="456"/>
      <c r="BU16" s="457"/>
      <c r="BV16" s="455">
        <v>4481354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2570</v>
      </c>
      <c r="AD17" s="409"/>
      <c r="AE17" s="409"/>
      <c r="AF17" s="409"/>
      <c r="AG17" s="410"/>
      <c r="AH17" s="408">
        <v>2763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1460050</v>
      </c>
      <c r="BO17" s="456"/>
      <c r="BP17" s="456"/>
      <c r="BQ17" s="456"/>
      <c r="BR17" s="456"/>
      <c r="BS17" s="456"/>
      <c r="BT17" s="456"/>
      <c r="BU17" s="457"/>
      <c r="BV17" s="455">
        <v>1458459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170.21</v>
      </c>
      <c r="M18" s="508"/>
      <c r="N18" s="508"/>
      <c r="O18" s="508"/>
      <c r="P18" s="508"/>
      <c r="Q18" s="508"/>
      <c r="R18" s="509"/>
      <c r="S18" s="509"/>
      <c r="T18" s="509"/>
      <c r="U18" s="509"/>
      <c r="V18" s="510"/>
      <c r="W18" s="526"/>
      <c r="X18" s="527"/>
      <c r="Y18" s="527"/>
      <c r="Z18" s="527"/>
      <c r="AA18" s="527"/>
      <c r="AB18" s="551"/>
      <c r="AC18" s="425">
        <v>52.3</v>
      </c>
      <c r="AD18" s="426"/>
      <c r="AE18" s="426"/>
      <c r="AF18" s="426"/>
      <c r="AG18" s="511"/>
      <c r="AH18" s="425">
        <v>52.1</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4298724</v>
      </c>
      <c r="BO18" s="456"/>
      <c r="BP18" s="456"/>
      <c r="BQ18" s="456"/>
      <c r="BR18" s="456"/>
      <c r="BS18" s="456"/>
      <c r="BT18" s="456"/>
      <c r="BU18" s="457"/>
      <c r="BV18" s="455">
        <v>4025272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6003623</v>
      </c>
      <c r="BO19" s="456"/>
      <c r="BP19" s="456"/>
      <c r="BQ19" s="456"/>
      <c r="BR19" s="456"/>
      <c r="BS19" s="456"/>
      <c r="BT19" s="456"/>
      <c r="BU19" s="457"/>
      <c r="BV19" s="455">
        <v>6099040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3119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6021944</v>
      </c>
      <c r="BO22" s="485"/>
      <c r="BP22" s="485"/>
      <c r="BQ22" s="485"/>
      <c r="BR22" s="485"/>
      <c r="BS22" s="485"/>
      <c r="BT22" s="485"/>
      <c r="BU22" s="486"/>
      <c r="BV22" s="484">
        <v>6274614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5989125</v>
      </c>
      <c r="BO23" s="456"/>
      <c r="BP23" s="456"/>
      <c r="BQ23" s="456"/>
      <c r="BR23" s="456"/>
      <c r="BS23" s="456"/>
      <c r="BT23" s="456"/>
      <c r="BU23" s="457"/>
      <c r="BV23" s="455">
        <v>6267532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7270</v>
      </c>
      <c r="R24" s="409"/>
      <c r="S24" s="409"/>
      <c r="T24" s="409"/>
      <c r="U24" s="409"/>
      <c r="V24" s="410"/>
      <c r="W24" s="498"/>
      <c r="X24" s="435"/>
      <c r="Y24" s="436"/>
      <c r="Z24" s="411" t="s">
        <v>162</v>
      </c>
      <c r="AA24" s="412"/>
      <c r="AB24" s="412"/>
      <c r="AC24" s="412"/>
      <c r="AD24" s="412"/>
      <c r="AE24" s="412"/>
      <c r="AF24" s="412"/>
      <c r="AG24" s="413"/>
      <c r="AH24" s="408">
        <v>122</v>
      </c>
      <c r="AI24" s="409"/>
      <c r="AJ24" s="409"/>
      <c r="AK24" s="409"/>
      <c r="AL24" s="410"/>
      <c r="AM24" s="408">
        <v>332572</v>
      </c>
      <c r="AN24" s="409"/>
      <c r="AO24" s="409"/>
      <c r="AP24" s="409"/>
      <c r="AQ24" s="409"/>
      <c r="AR24" s="410"/>
      <c r="AS24" s="408">
        <v>2726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3862490</v>
      </c>
      <c r="BO24" s="456"/>
      <c r="BP24" s="456"/>
      <c r="BQ24" s="456"/>
      <c r="BR24" s="456"/>
      <c r="BS24" s="456"/>
      <c r="BT24" s="456"/>
      <c r="BU24" s="457"/>
      <c r="BV24" s="455">
        <v>3895004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5570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88221</v>
      </c>
      <c r="BO25" s="485"/>
      <c r="BP25" s="485"/>
      <c r="BQ25" s="485"/>
      <c r="BR25" s="485"/>
      <c r="BS25" s="485"/>
      <c r="BT25" s="485"/>
      <c r="BU25" s="486"/>
      <c r="BV25" s="484">
        <v>172230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5150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11900</v>
      </c>
      <c r="AN26" s="409"/>
      <c r="AO26" s="409"/>
      <c r="AP26" s="409"/>
      <c r="AQ26" s="409"/>
      <c r="AR26" s="410"/>
      <c r="AS26" s="408">
        <v>2975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2850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2190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1620789</v>
      </c>
      <c r="BO28" s="485"/>
      <c r="BP28" s="485"/>
      <c r="BQ28" s="485"/>
      <c r="BR28" s="485"/>
      <c r="BS28" s="485"/>
      <c r="BT28" s="485"/>
      <c r="BU28" s="486"/>
      <c r="BV28" s="484">
        <v>1618830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12</v>
      </c>
      <c r="M29" s="409"/>
      <c r="N29" s="409"/>
      <c r="O29" s="409"/>
      <c r="P29" s="410"/>
      <c r="Q29" s="408">
        <v>2000</v>
      </c>
      <c r="R29" s="409"/>
      <c r="S29" s="409"/>
      <c r="T29" s="409"/>
      <c r="U29" s="409"/>
      <c r="V29" s="410"/>
      <c r="W29" s="499"/>
      <c r="X29" s="500"/>
      <c r="Y29" s="501"/>
      <c r="Z29" s="411" t="s">
        <v>178</v>
      </c>
      <c r="AA29" s="412"/>
      <c r="AB29" s="412"/>
      <c r="AC29" s="412"/>
      <c r="AD29" s="412"/>
      <c r="AE29" s="412"/>
      <c r="AF29" s="412"/>
      <c r="AG29" s="413"/>
      <c r="AH29" s="408">
        <v>123</v>
      </c>
      <c r="AI29" s="409"/>
      <c r="AJ29" s="409"/>
      <c r="AK29" s="409"/>
      <c r="AL29" s="410"/>
      <c r="AM29" s="408">
        <v>334601</v>
      </c>
      <c r="AN29" s="409"/>
      <c r="AO29" s="409"/>
      <c r="AP29" s="409"/>
      <c r="AQ29" s="409"/>
      <c r="AR29" s="410"/>
      <c r="AS29" s="408">
        <v>2720</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95866</v>
      </c>
      <c r="BO29" s="456"/>
      <c r="BP29" s="456"/>
      <c r="BQ29" s="456"/>
      <c r="BR29" s="456"/>
      <c r="BS29" s="456"/>
      <c r="BT29" s="456"/>
      <c r="BU29" s="457"/>
      <c r="BV29" s="455">
        <v>79003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812564</v>
      </c>
      <c r="BO30" s="490"/>
      <c r="BP30" s="490"/>
      <c r="BQ30" s="490"/>
      <c r="BR30" s="490"/>
      <c r="BS30" s="490"/>
      <c r="BT30" s="490"/>
      <c r="BU30" s="491"/>
      <c r="BV30" s="489">
        <v>810228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病院事業会計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津南地域衛生施設組合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公益財団法人　津南町野菜価格安定協会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十日町地域広域事務組合【一般会計】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公益社団法人　津南町農業公社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IF('各会計、関係団体の財政状況及び健全化判断比率'!B34="","",'各会計、関係団体の財政状況及び健全化判断比率'!B34)</f>
        <v>農業集落排水事業特別会計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十日町地域広域事務組合【家畜指導診療所特別会計】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魚沼地区障害福祉組合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新潟県市町村総合事務組合【一般会計】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新潟県市町村総合事務組合【職員退職手当支給事業特別会計】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新潟県市町村総合事務組合【消防団員等公務災害補償事業特別会計】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新潟県市町村総合事務組合【消防賞じゅつ金等支給事業特別会計】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新潟県市町村総合事務組合【非常勤職員公務災害補償等事業特別会計】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新潟県市町村総合事務組合【交通災害共済事業特別会計】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oTgKx4/FtwFrQHynHhEqAs464dI3vwDU6rITAUXBEnpgitO5GaEV/olDH7Evfy1SSl4Wncv2bXrp0RUTZNHJMA==" saltValue="GygwnVfbwQoE6ckX1XPs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6.84</v>
      </c>
      <c r="G34" s="33">
        <v>6.59</v>
      </c>
      <c r="H34" s="33">
        <v>9.7100000000000009</v>
      </c>
      <c r="I34" s="33">
        <v>9.9700000000000006</v>
      </c>
      <c r="J34" s="34">
        <v>8.85</v>
      </c>
      <c r="K34" s="22"/>
      <c r="L34" s="22"/>
      <c r="M34" s="22"/>
      <c r="N34" s="22"/>
      <c r="O34" s="22"/>
      <c r="P34" s="22"/>
    </row>
    <row r="35" spans="1:16" ht="39" customHeight="1" x14ac:dyDescent="0.15">
      <c r="A35" s="22"/>
      <c r="B35" s="35"/>
      <c r="C35" s="1181" t="s">
        <v>535</v>
      </c>
      <c r="D35" s="1182"/>
      <c r="E35" s="1183"/>
      <c r="F35" s="36">
        <v>3.67</v>
      </c>
      <c r="G35" s="37">
        <v>3.99</v>
      </c>
      <c r="H35" s="37">
        <v>4.68</v>
      </c>
      <c r="I35" s="37">
        <v>5.22</v>
      </c>
      <c r="J35" s="38">
        <v>5.58</v>
      </c>
      <c r="K35" s="22"/>
      <c r="L35" s="22"/>
      <c r="M35" s="22"/>
      <c r="N35" s="22"/>
      <c r="O35" s="22"/>
      <c r="P35" s="22"/>
    </row>
    <row r="36" spans="1:16" ht="39" customHeight="1" x14ac:dyDescent="0.15">
      <c r="A36" s="22"/>
      <c r="B36" s="35"/>
      <c r="C36" s="1181" t="s">
        <v>536</v>
      </c>
      <c r="D36" s="1182"/>
      <c r="E36" s="1183"/>
      <c r="F36" s="36">
        <v>2.64</v>
      </c>
      <c r="G36" s="37">
        <v>0.85</v>
      </c>
      <c r="H36" s="37">
        <v>1.1100000000000001</v>
      </c>
      <c r="I36" s="37">
        <v>2.5099999999999998</v>
      </c>
      <c r="J36" s="38">
        <v>3.74</v>
      </c>
      <c r="K36" s="22"/>
      <c r="L36" s="22"/>
      <c r="M36" s="22"/>
      <c r="N36" s="22"/>
      <c r="O36" s="22"/>
      <c r="P36" s="22"/>
    </row>
    <row r="37" spans="1:16" ht="39" customHeight="1" x14ac:dyDescent="0.15">
      <c r="A37" s="22"/>
      <c r="B37" s="35"/>
      <c r="C37" s="1181" t="s">
        <v>537</v>
      </c>
      <c r="D37" s="1182"/>
      <c r="E37" s="1183"/>
      <c r="F37" s="36">
        <v>0.28999999999999998</v>
      </c>
      <c r="G37" s="37">
        <v>0.28000000000000003</v>
      </c>
      <c r="H37" s="37">
        <v>0.41</v>
      </c>
      <c r="I37" s="37">
        <v>0.79</v>
      </c>
      <c r="J37" s="38">
        <v>0.57999999999999996</v>
      </c>
      <c r="K37" s="22"/>
      <c r="L37" s="22"/>
      <c r="M37" s="22"/>
      <c r="N37" s="22"/>
      <c r="O37" s="22"/>
      <c r="P37" s="22"/>
    </row>
    <row r="38" spans="1:16" ht="39" customHeight="1" x14ac:dyDescent="0.15">
      <c r="A38" s="22"/>
      <c r="B38" s="35"/>
      <c r="C38" s="1181" t="s">
        <v>538</v>
      </c>
      <c r="D38" s="1182"/>
      <c r="E38" s="1183"/>
      <c r="F38" s="36">
        <v>0.26</v>
      </c>
      <c r="G38" s="37">
        <v>0.21</v>
      </c>
      <c r="H38" s="37">
        <v>0.42</v>
      </c>
      <c r="I38" s="37">
        <v>0.47</v>
      </c>
      <c r="J38" s="38">
        <v>0.56999999999999995</v>
      </c>
      <c r="K38" s="22"/>
      <c r="L38" s="22"/>
      <c r="M38" s="22"/>
      <c r="N38" s="22"/>
      <c r="O38" s="22"/>
      <c r="P38" s="22"/>
    </row>
    <row r="39" spans="1:16" ht="39" customHeight="1" x14ac:dyDescent="0.15">
      <c r="A39" s="22"/>
      <c r="B39" s="35"/>
      <c r="C39" s="1181" t="s">
        <v>539</v>
      </c>
      <c r="D39" s="1182"/>
      <c r="E39" s="1183"/>
      <c r="F39" s="36">
        <v>0.24</v>
      </c>
      <c r="G39" s="37">
        <v>0.15</v>
      </c>
      <c r="H39" s="37">
        <v>0.11</v>
      </c>
      <c r="I39" s="37">
        <v>0.26</v>
      </c>
      <c r="J39" s="38">
        <v>0.38</v>
      </c>
      <c r="K39" s="22"/>
      <c r="L39" s="22"/>
      <c r="M39" s="22"/>
      <c r="N39" s="22"/>
      <c r="O39" s="22"/>
      <c r="P39" s="22"/>
    </row>
    <row r="40" spans="1:16" ht="39" customHeight="1" x14ac:dyDescent="0.15">
      <c r="A40" s="22"/>
      <c r="B40" s="35"/>
      <c r="C40" s="1181" t="s">
        <v>540</v>
      </c>
      <c r="D40" s="1182"/>
      <c r="E40" s="1183"/>
      <c r="F40" s="36">
        <v>0.2</v>
      </c>
      <c r="G40" s="37">
        <v>0.3</v>
      </c>
      <c r="H40" s="37">
        <v>0.19</v>
      </c>
      <c r="I40" s="37">
        <v>0.27</v>
      </c>
      <c r="J40" s="38">
        <v>0.08</v>
      </c>
      <c r="K40" s="22"/>
      <c r="L40" s="22"/>
      <c r="M40" s="22"/>
      <c r="N40" s="22"/>
      <c r="O40" s="22"/>
      <c r="P40" s="22"/>
    </row>
    <row r="41" spans="1:16" ht="39" customHeight="1" x14ac:dyDescent="0.15">
      <c r="A41" s="22"/>
      <c r="B41" s="35"/>
      <c r="C41" s="1181" t="s">
        <v>541</v>
      </c>
      <c r="D41" s="1182"/>
      <c r="E41" s="1183"/>
      <c r="F41" s="36">
        <v>0.04</v>
      </c>
      <c r="G41" s="37">
        <v>0.06</v>
      </c>
      <c r="H41" s="37">
        <v>0.06</v>
      </c>
      <c r="I41" s="37">
        <v>0.08</v>
      </c>
      <c r="J41" s="38">
        <v>0.05</v>
      </c>
      <c r="K41" s="22"/>
      <c r="L41" s="22"/>
      <c r="M41" s="22"/>
      <c r="N41" s="22"/>
      <c r="O41" s="22"/>
      <c r="P41" s="22"/>
    </row>
    <row r="42" spans="1:16" ht="39" customHeight="1" x14ac:dyDescent="0.15">
      <c r="A42" s="22"/>
      <c r="B42" s="39"/>
      <c r="C42" s="1181" t="s">
        <v>542</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543</v>
      </c>
      <c r="D43" s="1185"/>
      <c r="E43" s="1186"/>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3WJwUHqZtv9fGlgpFuTN80dLwCDbUAfpBPd0FvYoZ3mB0l6uNBV5Lr4Z+ANgnimrERL5PPk204FU8PFjtKpVA==" saltValue="/ff+GxZlAqhsvR5Z3jS4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582</v>
      </c>
      <c r="L45" s="60">
        <v>628</v>
      </c>
      <c r="M45" s="60">
        <v>667</v>
      </c>
      <c r="N45" s="60">
        <v>716</v>
      </c>
      <c r="O45" s="61">
        <v>718</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463</v>
      </c>
      <c r="L48" s="64">
        <v>481</v>
      </c>
      <c r="M48" s="64">
        <v>477</v>
      </c>
      <c r="N48" s="64">
        <v>478</v>
      </c>
      <c r="O48" s="65">
        <v>496</v>
      </c>
      <c r="P48" s="48"/>
      <c r="Q48" s="48"/>
      <c r="R48" s="48"/>
      <c r="S48" s="48"/>
      <c r="T48" s="48"/>
      <c r="U48" s="48"/>
    </row>
    <row r="49" spans="1:21" ht="30.75" customHeight="1" x14ac:dyDescent="0.15">
      <c r="A49" s="48"/>
      <c r="B49" s="1214"/>
      <c r="C49" s="1215"/>
      <c r="D49" s="62"/>
      <c r="E49" s="1191" t="s">
        <v>14</v>
      </c>
      <c r="F49" s="1191"/>
      <c r="G49" s="1191"/>
      <c r="H49" s="1191"/>
      <c r="I49" s="1191"/>
      <c r="J49" s="1192"/>
      <c r="K49" s="63">
        <v>73</v>
      </c>
      <c r="L49" s="64">
        <v>71</v>
      </c>
      <c r="M49" s="64">
        <v>78</v>
      </c>
      <c r="N49" s="64">
        <v>77</v>
      </c>
      <c r="O49" s="65">
        <v>64</v>
      </c>
      <c r="P49" s="48"/>
      <c r="Q49" s="48"/>
      <c r="R49" s="48"/>
      <c r="S49" s="48"/>
      <c r="T49" s="48"/>
      <c r="U49" s="48"/>
    </row>
    <row r="50" spans="1:21" ht="30.75" customHeight="1" x14ac:dyDescent="0.15">
      <c r="A50" s="48"/>
      <c r="B50" s="1214"/>
      <c r="C50" s="1215"/>
      <c r="D50" s="62"/>
      <c r="E50" s="1191" t="s">
        <v>15</v>
      </c>
      <c r="F50" s="1191"/>
      <c r="G50" s="1191"/>
      <c r="H50" s="1191"/>
      <c r="I50" s="1191"/>
      <c r="J50" s="1192"/>
      <c r="K50" s="63">
        <v>85</v>
      </c>
      <c r="L50" s="64">
        <v>89</v>
      </c>
      <c r="M50" s="64">
        <v>85</v>
      </c>
      <c r="N50" s="64">
        <v>84</v>
      </c>
      <c r="O50" s="65">
        <v>84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815</v>
      </c>
      <c r="L52" s="64">
        <v>846</v>
      </c>
      <c r="M52" s="64">
        <v>866</v>
      </c>
      <c r="N52" s="64">
        <v>883</v>
      </c>
      <c r="O52" s="65">
        <v>868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388</v>
      </c>
      <c r="L53" s="69">
        <v>423</v>
      </c>
      <c r="M53" s="69">
        <v>441</v>
      </c>
      <c r="N53" s="69">
        <v>472</v>
      </c>
      <c r="O53" s="70">
        <v>494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HK3zHtXA2VuWhI8ncSJsDQcymuvxG2nEo0D1/IyNkJrirBnXXh6w6vz90hfwlf8XWIRqJ43uCkdRM2yeH9d9g==" saltValue="qM3swskwSXP14GgRqjLr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6779</v>
      </c>
      <c r="J41" s="356">
        <v>6734</v>
      </c>
      <c r="K41" s="356">
        <v>6532</v>
      </c>
      <c r="L41" s="356">
        <v>6275</v>
      </c>
      <c r="M41" s="357">
        <v>6022</v>
      </c>
    </row>
    <row r="42" spans="2:13" ht="27.75" customHeight="1" x14ac:dyDescent="0.15">
      <c r="B42" s="1222"/>
      <c r="C42" s="1223"/>
      <c r="D42" s="106"/>
      <c r="E42" s="1226" t="s">
        <v>32</v>
      </c>
      <c r="F42" s="1226"/>
      <c r="G42" s="1226"/>
      <c r="H42" s="1227"/>
      <c r="I42" s="358">
        <v>429</v>
      </c>
      <c r="J42" s="359">
        <v>306</v>
      </c>
      <c r="K42" s="359">
        <v>235</v>
      </c>
      <c r="L42" s="359">
        <v>161</v>
      </c>
      <c r="M42" s="360">
        <v>84</v>
      </c>
    </row>
    <row r="43" spans="2:13" ht="27.75" customHeight="1" x14ac:dyDescent="0.15">
      <c r="B43" s="1222"/>
      <c r="C43" s="1223"/>
      <c r="D43" s="106"/>
      <c r="E43" s="1226" t="s">
        <v>33</v>
      </c>
      <c r="F43" s="1226"/>
      <c r="G43" s="1226"/>
      <c r="H43" s="1227"/>
      <c r="I43" s="358">
        <v>4408</v>
      </c>
      <c r="J43" s="359">
        <v>4096</v>
      </c>
      <c r="K43" s="359">
        <v>3910</v>
      </c>
      <c r="L43" s="359">
        <v>3597</v>
      </c>
      <c r="M43" s="360">
        <v>3264</v>
      </c>
    </row>
    <row r="44" spans="2:13" ht="27.75" customHeight="1" x14ac:dyDescent="0.15">
      <c r="B44" s="1222"/>
      <c r="C44" s="1223"/>
      <c r="D44" s="106"/>
      <c r="E44" s="1226" t="s">
        <v>34</v>
      </c>
      <c r="F44" s="1226"/>
      <c r="G44" s="1226"/>
      <c r="H44" s="1227"/>
      <c r="I44" s="358">
        <v>482</v>
      </c>
      <c r="J44" s="359">
        <v>478</v>
      </c>
      <c r="K44" s="359">
        <v>438</v>
      </c>
      <c r="L44" s="359">
        <v>412</v>
      </c>
      <c r="M44" s="360">
        <v>396</v>
      </c>
    </row>
    <row r="45" spans="2:13" ht="27.75" customHeight="1" x14ac:dyDescent="0.15">
      <c r="B45" s="1222"/>
      <c r="C45" s="1223"/>
      <c r="D45" s="106"/>
      <c r="E45" s="1226" t="s">
        <v>35</v>
      </c>
      <c r="F45" s="1226"/>
      <c r="G45" s="1226"/>
      <c r="H45" s="1227"/>
      <c r="I45" s="358">
        <v>735</v>
      </c>
      <c r="J45" s="359">
        <v>707</v>
      </c>
      <c r="K45" s="359">
        <v>713</v>
      </c>
      <c r="L45" s="359">
        <v>668</v>
      </c>
      <c r="M45" s="360">
        <v>626</v>
      </c>
    </row>
    <row r="46" spans="2:13" ht="27.75" customHeight="1" x14ac:dyDescent="0.15">
      <c r="B46" s="1222"/>
      <c r="C46" s="1223"/>
      <c r="D46" s="107"/>
      <c r="E46" s="1226" t="s">
        <v>36</v>
      </c>
      <c r="F46" s="1226"/>
      <c r="G46" s="1226"/>
      <c r="H46" s="1227"/>
      <c r="I46" s="358" t="s">
        <v>490</v>
      </c>
      <c r="J46" s="359" t="s">
        <v>490</v>
      </c>
      <c r="K46" s="359" t="s">
        <v>490</v>
      </c>
      <c r="L46" s="359" t="s">
        <v>490</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1726</v>
      </c>
      <c r="J50" s="359">
        <v>1887</v>
      </c>
      <c r="K50" s="359">
        <v>2427</v>
      </c>
      <c r="L50" s="359">
        <v>2621</v>
      </c>
      <c r="M50" s="360">
        <v>2642</v>
      </c>
    </row>
    <row r="51" spans="2:13" ht="27.75" customHeight="1" x14ac:dyDescent="0.15">
      <c r="B51" s="1222"/>
      <c r="C51" s="1223"/>
      <c r="D51" s="106"/>
      <c r="E51" s="1226" t="s">
        <v>42</v>
      </c>
      <c r="F51" s="1226"/>
      <c r="G51" s="1226"/>
      <c r="H51" s="1227"/>
      <c r="I51" s="358">
        <v>666</v>
      </c>
      <c r="J51" s="359">
        <v>716</v>
      </c>
      <c r="K51" s="359">
        <v>710</v>
      </c>
      <c r="L51" s="359">
        <v>567</v>
      </c>
      <c r="M51" s="360">
        <v>446</v>
      </c>
    </row>
    <row r="52" spans="2:13" ht="27.75" customHeight="1" x14ac:dyDescent="0.15">
      <c r="B52" s="1224"/>
      <c r="C52" s="1225"/>
      <c r="D52" s="106"/>
      <c r="E52" s="1226" t="s">
        <v>43</v>
      </c>
      <c r="F52" s="1226"/>
      <c r="G52" s="1226"/>
      <c r="H52" s="1227"/>
      <c r="I52" s="358">
        <v>7819</v>
      </c>
      <c r="J52" s="359">
        <v>7642</v>
      </c>
      <c r="K52" s="359">
        <v>7200</v>
      </c>
      <c r="L52" s="359">
        <v>6813</v>
      </c>
      <c r="M52" s="360">
        <v>6369</v>
      </c>
    </row>
    <row r="53" spans="2:13" ht="27.75" customHeight="1" thickBot="1" x14ac:dyDescent="0.2">
      <c r="B53" s="1228" t="s">
        <v>19</v>
      </c>
      <c r="C53" s="1229"/>
      <c r="D53" s="110"/>
      <c r="E53" s="1230" t="s">
        <v>44</v>
      </c>
      <c r="F53" s="1230"/>
      <c r="G53" s="1230"/>
      <c r="H53" s="1231"/>
      <c r="I53" s="361">
        <v>2622</v>
      </c>
      <c r="J53" s="362">
        <v>2076</v>
      </c>
      <c r="K53" s="362">
        <v>1492</v>
      </c>
      <c r="L53" s="362">
        <v>1111</v>
      </c>
      <c r="M53" s="363">
        <v>935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o7/sGxBBjZPC+jLjQ8UCP7VTvgdMcYxQ2OBrl5HBjfA2VtNFNxjaG5Jp5t06QMxnh1x9JoNPY30WYwPXRK4fQ==" saltValue="Zy+l6JpdBbSnEk2dAZGF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1402</v>
      </c>
      <c r="G55" s="122">
        <v>1619</v>
      </c>
      <c r="H55" s="123">
        <v>1621</v>
      </c>
    </row>
    <row r="56" spans="2:8" ht="52.5" customHeight="1" x14ac:dyDescent="0.15">
      <c r="B56" s="124"/>
      <c r="C56" s="1249" t="s">
        <v>47</v>
      </c>
      <c r="D56" s="1249"/>
      <c r="E56" s="1250"/>
      <c r="F56" s="125">
        <v>79</v>
      </c>
      <c r="G56" s="125">
        <v>79</v>
      </c>
      <c r="H56" s="126">
        <v>96</v>
      </c>
    </row>
    <row r="57" spans="2:8" ht="53.25" customHeight="1" x14ac:dyDescent="0.15">
      <c r="B57" s="124"/>
      <c r="C57" s="1251" t="s">
        <v>48</v>
      </c>
      <c r="D57" s="1251"/>
      <c r="E57" s="1252"/>
      <c r="F57" s="127">
        <v>832</v>
      </c>
      <c r="G57" s="127">
        <v>810</v>
      </c>
      <c r="H57" s="128">
        <v>813</v>
      </c>
    </row>
    <row r="58" spans="2:8" ht="45.75" customHeight="1" x14ac:dyDescent="0.15">
      <c r="B58" s="129"/>
      <c r="C58" s="1239" t="s">
        <v>563</v>
      </c>
      <c r="D58" s="1240"/>
      <c r="E58" s="1241"/>
      <c r="F58" s="130">
        <v>149</v>
      </c>
      <c r="G58" s="130">
        <v>149</v>
      </c>
      <c r="H58" s="131">
        <v>231</v>
      </c>
    </row>
    <row r="59" spans="2:8" ht="45.75" customHeight="1" x14ac:dyDescent="0.15">
      <c r="B59" s="129"/>
      <c r="C59" s="1239" t="s">
        <v>564</v>
      </c>
      <c r="D59" s="1240"/>
      <c r="E59" s="1241"/>
      <c r="F59" s="130">
        <v>200</v>
      </c>
      <c r="G59" s="130">
        <v>201</v>
      </c>
      <c r="H59" s="131">
        <v>151</v>
      </c>
    </row>
    <row r="60" spans="2:8" ht="45.75" customHeight="1" x14ac:dyDescent="0.15">
      <c r="B60" s="129"/>
      <c r="C60" s="1239" t="s">
        <v>565</v>
      </c>
      <c r="D60" s="1240"/>
      <c r="E60" s="1241"/>
      <c r="F60" s="130">
        <v>97</v>
      </c>
      <c r="G60" s="130">
        <v>97</v>
      </c>
      <c r="H60" s="131">
        <v>97</v>
      </c>
    </row>
    <row r="61" spans="2:8" ht="45.75" customHeight="1" x14ac:dyDescent="0.15">
      <c r="B61" s="129"/>
      <c r="C61" s="1239" t="s">
        <v>566</v>
      </c>
      <c r="D61" s="1240"/>
      <c r="E61" s="1241"/>
      <c r="F61" s="130">
        <v>69</v>
      </c>
      <c r="G61" s="130">
        <v>48</v>
      </c>
      <c r="H61" s="131">
        <v>80</v>
      </c>
    </row>
    <row r="62" spans="2:8" ht="45.75" customHeight="1" thickBot="1" x14ac:dyDescent="0.2">
      <c r="B62" s="132"/>
      <c r="C62" s="1242" t="s">
        <v>567</v>
      </c>
      <c r="D62" s="1243"/>
      <c r="E62" s="1244"/>
      <c r="F62" s="133">
        <v>61</v>
      </c>
      <c r="G62" s="133">
        <v>61</v>
      </c>
      <c r="H62" s="134">
        <v>61</v>
      </c>
    </row>
    <row r="63" spans="2:8" ht="52.5" customHeight="1" thickBot="1" x14ac:dyDescent="0.2">
      <c r="B63" s="135"/>
      <c r="C63" s="1245" t="s">
        <v>49</v>
      </c>
      <c r="D63" s="1245"/>
      <c r="E63" s="1246"/>
      <c r="F63" s="136">
        <v>2313</v>
      </c>
      <c r="G63" s="136">
        <v>2508</v>
      </c>
      <c r="H63" s="137">
        <v>2529</v>
      </c>
    </row>
    <row r="64" spans="2:8" x14ac:dyDescent="0.15"/>
  </sheetData>
  <sheetProtection algorithmName="SHA-512" hashValue="yluI6oAe/x7cCw9kZlz/M2BrRU4CQ6zwh9TSa8Iep9A9X1GUyZDP7ueryGadvsVX2XIDn9IbxIe5jdpP/CHGRg==" saltValue="M98ChwLYJ6xAU3LMs6B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CF57-03B7-4850-95AC-414D1A794FC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578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572</v>
      </c>
      <c r="AO51" s="1258"/>
      <c r="AP51" s="1258"/>
      <c r="AQ51" s="1258"/>
      <c r="AR51" s="1258"/>
      <c r="AS51" s="1258"/>
      <c r="AT51" s="1258"/>
      <c r="AU51" s="1258"/>
      <c r="AV51" s="1258"/>
      <c r="AW51" s="1258"/>
      <c r="AX51" s="1258"/>
      <c r="AY51" s="1258"/>
      <c r="AZ51" s="1258"/>
      <c r="BA51" s="1258"/>
      <c r="BB51" s="1258" t="s">
        <v>573</v>
      </c>
      <c r="BC51" s="1258"/>
      <c r="BD51" s="1258"/>
      <c r="BE51" s="1258"/>
      <c r="BF51" s="1258"/>
      <c r="BG51" s="1258"/>
      <c r="BH51" s="1258"/>
      <c r="BI51" s="1258"/>
      <c r="BJ51" s="1258"/>
      <c r="BK51" s="1258"/>
      <c r="BL51" s="1258"/>
      <c r="BM51" s="1258"/>
      <c r="BN51" s="1258"/>
      <c r="BO51" s="1258"/>
      <c r="BP51" s="1255">
        <v>72.400000000000006</v>
      </c>
      <c r="BQ51" s="1255"/>
      <c r="BR51" s="1255"/>
      <c r="BS51" s="1255"/>
      <c r="BT51" s="1255"/>
      <c r="BU51" s="1255"/>
      <c r="BV51" s="1255"/>
      <c r="BW51" s="1255"/>
      <c r="BX51" s="1255">
        <v>53.3</v>
      </c>
      <c r="BY51" s="1255"/>
      <c r="BZ51" s="1255"/>
      <c r="CA51" s="1255"/>
      <c r="CB51" s="1255"/>
      <c r="CC51" s="1255"/>
      <c r="CD51" s="1255"/>
      <c r="CE51" s="1255"/>
      <c r="CF51" s="1255">
        <v>35.700000000000003</v>
      </c>
      <c r="CG51" s="1255"/>
      <c r="CH51" s="1255"/>
      <c r="CI51" s="1255"/>
      <c r="CJ51" s="1255"/>
      <c r="CK51" s="1255"/>
      <c r="CL51" s="1255"/>
      <c r="CM51" s="1255"/>
      <c r="CN51" s="1255">
        <v>27.8</v>
      </c>
      <c r="CO51" s="1255"/>
      <c r="CP51" s="1255"/>
      <c r="CQ51" s="1255"/>
      <c r="CR51" s="1255"/>
      <c r="CS51" s="1255"/>
      <c r="CT51" s="1255"/>
      <c r="CU51" s="1255"/>
      <c r="CV51" s="1255">
        <v>23.4</v>
      </c>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574</v>
      </c>
      <c r="BC53" s="1258"/>
      <c r="BD53" s="1258"/>
      <c r="BE53" s="1258"/>
      <c r="BF53" s="1258"/>
      <c r="BG53" s="1258"/>
      <c r="BH53" s="1258"/>
      <c r="BI53" s="1258"/>
      <c r="BJ53" s="1258"/>
      <c r="BK53" s="1258"/>
      <c r="BL53" s="1258"/>
      <c r="BM53" s="1258"/>
      <c r="BN53" s="1258"/>
      <c r="BO53" s="1258"/>
      <c r="BP53" s="1255">
        <v>57.3</v>
      </c>
      <c r="BQ53" s="1255"/>
      <c r="BR53" s="1255"/>
      <c r="BS53" s="1255"/>
      <c r="BT53" s="1255"/>
      <c r="BU53" s="1255"/>
      <c r="BV53" s="1255"/>
      <c r="BW53" s="1255"/>
      <c r="BX53" s="1255">
        <v>59.1</v>
      </c>
      <c r="BY53" s="1255"/>
      <c r="BZ53" s="1255"/>
      <c r="CA53" s="1255"/>
      <c r="CB53" s="1255"/>
      <c r="CC53" s="1255"/>
      <c r="CD53" s="1255"/>
      <c r="CE53" s="1255"/>
      <c r="CF53" s="1255">
        <v>60.1</v>
      </c>
      <c r="CG53" s="1255"/>
      <c r="CH53" s="1255"/>
      <c r="CI53" s="1255"/>
      <c r="CJ53" s="1255"/>
      <c r="CK53" s="1255"/>
      <c r="CL53" s="1255"/>
      <c r="CM53" s="1255"/>
      <c r="CN53" s="1255">
        <v>62.6</v>
      </c>
      <c r="CO53" s="1255"/>
      <c r="CP53" s="1255"/>
      <c r="CQ53" s="1255"/>
      <c r="CR53" s="1255"/>
      <c r="CS53" s="1255"/>
      <c r="CT53" s="1255"/>
      <c r="CU53" s="1255"/>
      <c r="CV53" s="1255">
        <v>65.3</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575</v>
      </c>
      <c r="AO55" s="1259"/>
      <c r="AP55" s="1259"/>
      <c r="AQ55" s="1259"/>
      <c r="AR55" s="1259"/>
      <c r="AS55" s="1259"/>
      <c r="AT55" s="1259"/>
      <c r="AU55" s="1259"/>
      <c r="AV55" s="1259"/>
      <c r="AW55" s="1259"/>
      <c r="AX55" s="1259"/>
      <c r="AY55" s="1259"/>
      <c r="AZ55" s="1259"/>
      <c r="BA55" s="1259"/>
      <c r="BB55" s="1258" t="s">
        <v>573</v>
      </c>
      <c r="BC55" s="1258"/>
      <c r="BD55" s="1258"/>
      <c r="BE55" s="1258"/>
      <c r="BF55" s="1258"/>
      <c r="BG55" s="1258"/>
      <c r="BH55" s="1258"/>
      <c r="BI55" s="1258"/>
      <c r="BJ55" s="1258"/>
      <c r="BK55" s="1258"/>
      <c r="BL55" s="1258"/>
      <c r="BM55" s="1258"/>
      <c r="BN55" s="1258"/>
      <c r="BO55" s="1258"/>
      <c r="BP55" s="1255">
        <v>43</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574</v>
      </c>
      <c r="BC57" s="1258"/>
      <c r="BD57" s="1258"/>
      <c r="BE57" s="1258"/>
      <c r="BF57" s="1258"/>
      <c r="BG57" s="1258"/>
      <c r="BH57" s="1258"/>
      <c r="BI57" s="1258"/>
      <c r="BJ57" s="1258"/>
      <c r="BK57" s="1258"/>
      <c r="BL57" s="1258"/>
      <c r="BM57" s="1258"/>
      <c r="BN57" s="1258"/>
      <c r="BO57" s="1258"/>
      <c r="BP57" s="1255">
        <v>62.8</v>
      </c>
      <c r="BQ57" s="1255"/>
      <c r="BR57" s="1255"/>
      <c r="BS57" s="1255"/>
      <c r="BT57" s="1255"/>
      <c r="BU57" s="1255"/>
      <c r="BV57" s="1255"/>
      <c r="BW57" s="1255"/>
      <c r="BX57" s="1255">
        <v>64.400000000000006</v>
      </c>
      <c r="BY57" s="1255"/>
      <c r="BZ57" s="1255"/>
      <c r="CA57" s="1255"/>
      <c r="CB57" s="1255"/>
      <c r="CC57" s="1255"/>
      <c r="CD57" s="1255"/>
      <c r="CE57" s="1255"/>
      <c r="CF57" s="1255">
        <v>65.3</v>
      </c>
      <c r="CG57" s="1255"/>
      <c r="CH57" s="1255"/>
      <c r="CI57" s="1255"/>
      <c r="CJ57" s="1255"/>
      <c r="CK57" s="1255"/>
      <c r="CL57" s="1255"/>
      <c r="CM57" s="1255"/>
      <c r="CN57" s="1255">
        <v>66.7</v>
      </c>
      <c r="CO57" s="1255"/>
      <c r="CP57" s="1255"/>
      <c r="CQ57" s="1255"/>
      <c r="CR57" s="1255"/>
      <c r="CS57" s="1255"/>
      <c r="CT57" s="1255"/>
      <c r="CU57" s="1255"/>
      <c r="CV57" s="1255">
        <v>67.2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579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572</v>
      </c>
      <c r="AO73" s="1258"/>
      <c r="AP73" s="1258"/>
      <c r="AQ73" s="1258"/>
      <c r="AR73" s="1258"/>
      <c r="AS73" s="1258"/>
      <c r="AT73" s="1258"/>
      <c r="AU73" s="1258"/>
      <c r="AV73" s="1258"/>
      <c r="AW73" s="1258"/>
      <c r="AX73" s="1258"/>
      <c r="AY73" s="1258"/>
      <c r="AZ73" s="1258"/>
      <c r="BA73" s="1258"/>
      <c r="BB73" s="1258" t="s">
        <v>573</v>
      </c>
      <c r="BC73" s="1258"/>
      <c r="BD73" s="1258"/>
      <c r="BE73" s="1258"/>
      <c r="BF73" s="1258"/>
      <c r="BG73" s="1258"/>
      <c r="BH73" s="1258"/>
      <c r="BI73" s="1258"/>
      <c r="BJ73" s="1258"/>
      <c r="BK73" s="1258"/>
      <c r="BL73" s="1258"/>
      <c r="BM73" s="1258"/>
      <c r="BN73" s="1258"/>
      <c r="BO73" s="1258"/>
      <c r="BP73" s="1255">
        <v>72.400000000000006</v>
      </c>
      <c r="BQ73" s="1255"/>
      <c r="BR73" s="1255"/>
      <c r="BS73" s="1255"/>
      <c r="BT73" s="1255"/>
      <c r="BU73" s="1255"/>
      <c r="BV73" s="1255"/>
      <c r="BW73" s="1255"/>
      <c r="BX73" s="1255">
        <v>53.3</v>
      </c>
      <c r="BY73" s="1255"/>
      <c r="BZ73" s="1255"/>
      <c r="CA73" s="1255"/>
      <c r="CB73" s="1255"/>
      <c r="CC73" s="1255"/>
      <c r="CD73" s="1255"/>
      <c r="CE73" s="1255"/>
      <c r="CF73" s="1255">
        <v>35.700000000000003</v>
      </c>
      <c r="CG73" s="1255"/>
      <c r="CH73" s="1255"/>
      <c r="CI73" s="1255"/>
      <c r="CJ73" s="1255"/>
      <c r="CK73" s="1255"/>
      <c r="CL73" s="1255"/>
      <c r="CM73" s="1255"/>
      <c r="CN73" s="1255">
        <v>27.8</v>
      </c>
      <c r="CO73" s="1255"/>
      <c r="CP73" s="1255"/>
      <c r="CQ73" s="1255"/>
      <c r="CR73" s="1255"/>
      <c r="CS73" s="1255"/>
      <c r="CT73" s="1255"/>
      <c r="CU73" s="1255"/>
      <c r="CV73" s="1255">
        <v>23.4</v>
      </c>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577</v>
      </c>
      <c r="BC75" s="1258"/>
      <c r="BD75" s="1258"/>
      <c r="BE75" s="1258"/>
      <c r="BF75" s="1258"/>
      <c r="BG75" s="1258"/>
      <c r="BH75" s="1258"/>
      <c r="BI75" s="1258"/>
      <c r="BJ75" s="1258"/>
      <c r="BK75" s="1258"/>
      <c r="BL75" s="1258"/>
      <c r="BM75" s="1258"/>
      <c r="BN75" s="1258"/>
      <c r="BO75" s="1258"/>
      <c r="BP75" s="1255">
        <v>10.3</v>
      </c>
      <c r="BQ75" s="1255"/>
      <c r="BR75" s="1255"/>
      <c r="BS75" s="1255"/>
      <c r="BT75" s="1255"/>
      <c r="BU75" s="1255"/>
      <c r="BV75" s="1255"/>
      <c r="BW75" s="1255"/>
      <c r="BX75" s="1255">
        <v>10.6</v>
      </c>
      <c r="BY75" s="1255"/>
      <c r="BZ75" s="1255"/>
      <c r="CA75" s="1255"/>
      <c r="CB75" s="1255"/>
      <c r="CC75" s="1255"/>
      <c r="CD75" s="1255"/>
      <c r="CE75" s="1255"/>
      <c r="CF75" s="1255">
        <v>10.7</v>
      </c>
      <c r="CG75" s="1255"/>
      <c r="CH75" s="1255"/>
      <c r="CI75" s="1255"/>
      <c r="CJ75" s="1255"/>
      <c r="CK75" s="1255"/>
      <c r="CL75" s="1255"/>
      <c r="CM75" s="1255"/>
      <c r="CN75" s="1255">
        <v>11.1</v>
      </c>
      <c r="CO75" s="1255"/>
      <c r="CP75" s="1255"/>
      <c r="CQ75" s="1255"/>
      <c r="CR75" s="1255"/>
      <c r="CS75" s="1255"/>
      <c r="CT75" s="1255"/>
      <c r="CU75" s="1255"/>
      <c r="CV75" s="1255">
        <v>11.6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575</v>
      </c>
      <c r="AO77" s="1259"/>
      <c r="AP77" s="1259"/>
      <c r="AQ77" s="1259"/>
      <c r="AR77" s="1259"/>
      <c r="AS77" s="1259"/>
      <c r="AT77" s="1259"/>
      <c r="AU77" s="1259"/>
      <c r="AV77" s="1259"/>
      <c r="AW77" s="1259"/>
      <c r="AX77" s="1259"/>
      <c r="AY77" s="1259"/>
      <c r="AZ77" s="1259"/>
      <c r="BA77" s="1259"/>
      <c r="BB77" s="1258" t="s">
        <v>573</v>
      </c>
      <c r="BC77" s="1258"/>
      <c r="BD77" s="1258"/>
      <c r="BE77" s="1258"/>
      <c r="BF77" s="1258"/>
      <c r="BG77" s="1258"/>
      <c r="BH77" s="1258"/>
      <c r="BI77" s="1258"/>
      <c r="BJ77" s="1258"/>
      <c r="BK77" s="1258"/>
      <c r="BL77" s="1258"/>
      <c r="BM77" s="1258"/>
      <c r="BN77" s="1258"/>
      <c r="BO77" s="1258"/>
      <c r="BP77" s="1255">
        <v>43</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577</v>
      </c>
      <c r="BC79" s="1258"/>
      <c r="BD79" s="1258"/>
      <c r="BE79" s="1258"/>
      <c r="BF79" s="1258"/>
      <c r="BG79" s="1258"/>
      <c r="BH79" s="1258"/>
      <c r="BI79" s="1258"/>
      <c r="BJ79" s="1258"/>
      <c r="BK79" s="1258"/>
      <c r="BL79" s="1258"/>
      <c r="BM79" s="1258"/>
      <c r="BN79" s="1258"/>
      <c r="BO79" s="1258"/>
      <c r="BP79" s="1255">
        <v>9.9</v>
      </c>
      <c r="BQ79" s="1255"/>
      <c r="BR79" s="1255"/>
      <c r="BS79" s="1255"/>
      <c r="BT79" s="1255"/>
      <c r="BU79" s="1255"/>
      <c r="BV79" s="1255"/>
      <c r="BW79" s="1255"/>
      <c r="BX79" s="1255">
        <v>8.9</v>
      </c>
      <c r="BY79" s="1255"/>
      <c r="BZ79" s="1255"/>
      <c r="CA79" s="1255"/>
      <c r="CB79" s="1255"/>
      <c r="CC79" s="1255"/>
      <c r="CD79" s="1255"/>
      <c r="CE79" s="1255"/>
      <c r="CF79" s="1255">
        <v>8.9</v>
      </c>
      <c r="CG79" s="1255"/>
      <c r="CH79" s="1255"/>
      <c r="CI79" s="1255"/>
      <c r="CJ79" s="1255"/>
      <c r="CK79" s="1255"/>
      <c r="CL79" s="1255"/>
      <c r="CM79" s="1255"/>
      <c r="CN79" s="1255">
        <v>9.1</v>
      </c>
      <c r="CO79" s="1255"/>
      <c r="CP79" s="1255"/>
      <c r="CQ79" s="1255"/>
      <c r="CR79" s="1255"/>
      <c r="CS79" s="1255"/>
      <c r="CT79" s="1255"/>
      <c r="CU79" s="1255"/>
      <c r="CV79" s="1255">
        <v>9.3000000000000007</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wUXvvHbMGLEH1lRKR7DT3KHiM95gBr/U4RtAPXklJj+JBgkauiPx9aMSBbdA8hsWoTHMuuPzBwyyRzKduLe7g==" saltValue="6z38av6aZPfj7FQ8XUla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69DCE-8C39-445B-B712-7F3D2265C6F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PijlutbL6Jh61YWDPxUNq6yjPoQSGF4Us0YEJl01U52jO5M9jvKV5CrLe0uc1iZrOHi/8qqVwtzO9EWN2e+6/Q==" saltValue="rbFCdPeiQsVKIvcDzojp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4304-7619-4091-B39B-99076EDABC0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3NQHVQTIsqE6Mh5OyEeqfpN2/uvt0aKXKuS6R3c/3YeoGhJ9hDePjuRuKJMaUO53wG1lNQ4rRWbvUD+ze4/auQ==" saltValue="fznShFOL+jIi85cVbgHe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63078</v>
      </c>
      <c r="E3" s="156"/>
      <c r="F3" s="157">
        <v>118252</v>
      </c>
      <c r="G3" s="158"/>
      <c r="H3" s="159"/>
    </row>
    <row r="4" spans="1:8" x14ac:dyDescent="0.15">
      <c r="A4" s="160"/>
      <c r="B4" s="161"/>
      <c r="C4" s="162"/>
      <c r="D4" s="163">
        <v>35944</v>
      </c>
      <c r="E4" s="164"/>
      <c r="F4" s="165">
        <v>49994</v>
      </c>
      <c r="G4" s="166"/>
      <c r="H4" s="167"/>
    </row>
    <row r="5" spans="1:8" x14ac:dyDescent="0.15">
      <c r="A5" s="148" t="s">
        <v>522</v>
      </c>
      <c r="B5" s="153"/>
      <c r="C5" s="154"/>
      <c r="D5" s="155">
        <v>92445</v>
      </c>
      <c r="E5" s="156"/>
      <c r="F5" s="157">
        <v>200194</v>
      </c>
      <c r="G5" s="158"/>
      <c r="H5" s="159"/>
    </row>
    <row r="6" spans="1:8" x14ac:dyDescent="0.15">
      <c r="A6" s="160"/>
      <c r="B6" s="161"/>
      <c r="C6" s="162"/>
      <c r="D6" s="163">
        <v>55526</v>
      </c>
      <c r="E6" s="164"/>
      <c r="F6" s="165">
        <v>106422</v>
      </c>
      <c r="G6" s="166"/>
      <c r="H6" s="167"/>
    </row>
    <row r="7" spans="1:8" x14ac:dyDescent="0.15">
      <c r="A7" s="148" t="s">
        <v>523</v>
      </c>
      <c r="B7" s="153"/>
      <c r="C7" s="154"/>
      <c r="D7" s="155">
        <v>58213</v>
      </c>
      <c r="E7" s="156"/>
      <c r="F7" s="157">
        <v>196914</v>
      </c>
      <c r="G7" s="158"/>
      <c r="H7" s="159"/>
    </row>
    <row r="8" spans="1:8" x14ac:dyDescent="0.15">
      <c r="A8" s="160"/>
      <c r="B8" s="161"/>
      <c r="C8" s="162"/>
      <c r="D8" s="163">
        <v>31644</v>
      </c>
      <c r="E8" s="164"/>
      <c r="F8" s="165">
        <v>98966</v>
      </c>
      <c r="G8" s="166"/>
      <c r="H8" s="167"/>
    </row>
    <row r="9" spans="1:8" x14ac:dyDescent="0.15">
      <c r="A9" s="148" t="s">
        <v>524</v>
      </c>
      <c r="B9" s="153"/>
      <c r="C9" s="154"/>
      <c r="D9" s="155">
        <v>84784</v>
      </c>
      <c r="E9" s="156"/>
      <c r="F9" s="157">
        <v>204757</v>
      </c>
      <c r="G9" s="158"/>
      <c r="H9" s="159"/>
    </row>
    <row r="10" spans="1:8" x14ac:dyDescent="0.15">
      <c r="A10" s="160"/>
      <c r="B10" s="161"/>
      <c r="C10" s="162"/>
      <c r="D10" s="163">
        <v>47191</v>
      </c>
      <c r="E10" s="164"/>
      <c r="F10" s="165">
        <v>106071</v>
      </c>
      <c r="G10" s="166"/>
      <c r="H10" s="167"/>
    </row>
    <row r="11" spans="1:8" x14ac:dyDescent="0.15">
      <c r="A11" s="148" t="s">
        <v>525</v>
      </c>
      <c r="B11" s="153"/>
      <c r="C11" s="154"/>
      <c r="D11" s="155">
        <v>73526</v>
      </c>
      <c r="E11" s="156"/>
      <c r="F11" s="157">
        <v>194971</v>
      </c>
      <c r="G11" s="158"/>
      <c r="H11" s="159"/>
    </row>
    <row r="12" spans="1:8" x14ac:dyDescent="0.15">
      <c r="A12" s="160"/>
      <c r="B12" s="161"/>
      <c r="C12" s="168"/>
      <c r="D12" s="163">
        <v>31125</v>
      </c>
      <c r="E12" s="164"/>
      <c r="F12" s="165">
        <v>105966</v>
      </c>
      <c r="G12" s="166"/>
      <c r="H12" s="167"/>
    </row>
    <row r="13" spans="1:8" x14ac:dyDescent="0.15">
      <c r="A13" s="148"/>
      <c r="B13" s="153"/>
      <c r="C13" s="169"/>
      <c r="D13" s="170">
        <v>74409</v>
      </c>
      <c r="E13" s="171"/>
      <c r="F13" s="172">
        <v>183018</v>
      </c>
      <c r="G13" s="173"/>
      <c r="H13" s="159"/>
    </row>
    <row r="14" spans="1:8" x14ac:dyDescent="0.15">
      <c r="A14" s="160"/>
      <c r="B14" s="161"/>
      <c r="C14" s="162"/>
      <c r="D14" s="163">
        <v>40286</v>
      </c>
      <c r="E14" s="164"/>
      <c r="F14" s="165">
        <v>93484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6.84</v>
      </c>
      <c r="C19" s="174">
        <f>ROUND(VALUE(SUBSTITUTE(実質収支比率等に係る経年分析!G$48,"▲","-")),2)</f>
        <v>6.6</v>
      </c>
      <c r="D19" s="174">
        <f>ROUND(VALUE(SUBSTITUTE(実質収支比率等に係る経年分析!H$48,"▲","-")),2)</f>
        <v>9.7100000000000009</v>
      </c>
      <c r="E19" s="174">
        <f>ROUND(VALUE(SUBSTITUTE(実質収支比率等に係る経年分析!I$48,"▲","-")),2)</f>
        <v>9.98</v>
      </c>
      <c r="F19" s="174">
        <f>ROUND(VALUE(SUBSTITUTE(実質収支比率等に係る経年分析!J$48,"▲","-")),2)</f>
        <v>8.86</v>
      </c>
    </row>
    <row r="20" spans="1:11" x14ac:dyDescent="0.15">
      <c r="A20" s="174" t="s">
        <v>53</v>
      </c>
      <c r="B20" s="174">
        <f>ROUND(VALUE(SUBSTITUTE(実質収支比率等に係る経年分析!F$47,"▲","-")),2)</f>
        <v>22.9</v>
      </c>
      <c r="C20" s="174">
        <f>ROUND(VALUE(SUBSTITUTE(実質収支比率等に係る経年分析!G$47,"▲","-")),2)</f>
        <v>23.7</v>
      </c>
      <c r="D20" s="174">
        <f>ROUND(VALUE(SUBSTITUTE(実質収支比率等に係る経年分析!H$47,"▲","-")),2)</f>
        <v>28.14</v>
      </c>
      <c r="E20" s="174">
        <f>ROUND(VALUE(SUBSTITUTE(実質収支比率等に係る経年分析!I$47,"▲","-")),2)</f>
        <v>33.53</v>
      </c>
      <c r="F20" s="174">
        <f>ROUND(VALUE(SUBSTITUTE(実質収支比率等に係る経年分析!J$47,"▲","-")),2)</f>
        <v>33.72</v>
      </c>
    </row>
    <row r="21" spans="1:11" x14ac:dyDescent="0.15">
      <c r="A21" s="174" t="s">
        <v>54</v>
      </c>
      <c r="B21" s="174">
        <f>IF(ISNUMBER(VALUE(SUBSTITUTE(実質収支比率等に係る経年分析!F$49,"▲","-"))),ROUND(VALUE(SUBSTITUTE(実質収支比率等に係る経年分析!F$49,"▲","-")),2),NA())</f>
        <v>2.04</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9.35</v>
      </c>
      <c r="E21" s="174">
        <f>IF(ISNUMBER(VALUE(SUBSTITUTE(実質収支比率等に係る経年分析!I$49,"▲","-"))),ROUND(VALUE(SUBSTITUTE(実質収支比率等に係る経年分析!I$49,"▲","-")),2),NA())</f>
        <v>4.4400000000000004</v>
      </c>
      <c r="F21" s="174">
        <f>IF(ISNUMBER(VALUE(SUBSTITUTE(実質収支比率等に係る経年分析!J$49,"▲","-"))),ROUND(VALUE(SUBSTITUTE(実質収支比率等に係る経年分析!J$49,"▲","-")),2),NA())</f>
        <v>-1.06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15">
      <c r="A30" s="175" t="str">
        <f>IF(連結実質赤字比率に係る赤字・黒字の構成分析!C$40="",NA(),連結実質赤字比率に係る赤字・黒字の構成分析!C$40)</f>
        <v>簡易水道特別会計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0.57999999999999996</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9.9700000000000006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815</v>
      </c>
      <c r="E42" s="176"/>
      <c r="F42" s="176"/>
      <c r="G42" s="176">
        <f>'実質公債費比率（分子）の構造'!L$52</f>
        <v>846</v>
      </c>
      <c r="H42" s="176"/>
      <c r="I42" s="176"/>
      <c r="J42" s="176">
        <f>'実質公債費比率（分子）の構造'!M$52</f>
        <v>866</v>
      </c>
      <c r="K42" s="176"/>
      <c r="L42" s="176"/>
      <c r="M42" s="176">
        <f>'実質公債費比率（分子）の構造'!N$52</f>
        <v>883</v>
      </c>
      <c r="N42" s="176"/>
      <c r="O42" s="176"/>
      <c r="P42" s="176">
        <f>'実質公債費比率（分子）の構造'!O$52</f>
        <v>868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85</v>
      </c>
      <c r="C44" s="176"/>
      <c r="D44" s="176"/>
      <c r="E44" s="176">
        <f>'実質公債費比率（分子）の構造'!L$50</f>
        <v>89</v>
      </c>
      <c r="F44" s="176"/>
      <c r="G44" s="176"/>
      <c r="H44" s="176">
        <f>'実質公債費比率（分子）の構造'!M$50</f>
        <v>85</v>
      </c>
      <c r="I44" s="176"/>
      <c r="J44" s="176"/>
      <c r="K44" s="176">
        <f>'実質公債費比率（分子）の構造'!N$50</f>
        <v>84</v>
      </c>
      <c r="L44" s="176"/>
      <c r="M44" s="176"/>
      <c r="N44" s="176">
        <f>'実質公債費比率（分子）の構造'!O$50</f>
        <v>84</v>
      </c>
      <c r="O44" s="176"/>
      <c r="P44" s="176"/>
    </row>
    <row r="45" spans="1:16" x14ac:dyDescent="0.15">
      <c r="A45" s="176" t="s">
        <v>63</v>
      </c>
      <c r="B45" s="176">
        <f>'実質公債費比率（分子）の構造'!K$49</f>
        <v>73</v>
      </c>
      <c r="C45" s="176"/>
      <c r="D45" s="176"/>
      <c r="E45" s="176">
        <f>'実質公債費比率（分子）の構造'!L$49</f>
        <v>71</v>
      </c>
      <c r="F45" s="176"/>
      <c r="G45" s="176"/>
      <c r="H45" s="176">
        <f>'実質公債費比率（分子）の構造'!M$49</f>
        <v>78</v>
      </c>
      <c r="I45" s="176"/>
      <c r="J45" s="176"/>
      <c r="K45" s="176">
        <f>'実質公債費比率（分子）の構造'!N$49</f>
        <v>77</v>
      </c>
      <c r="L45" s="176"/>
      <c r="M45" s="176"/>
      <c r="N45" s="176">
        <f>'実質公債費比率（分子）の構造'!O$49</f>
        <v>64</v>
      </c>
      <c r="O45" s="176"/>
      <c r="P45" s="176"/>
    </row>
    <row r="46" spans="1:16" x14ac:dyDescent="0.15">
      <c r="A46" s="176" t="s">
        <v>64</v>
      </c>
      <c r="B46" s="176">
        <f>'実質公債費比率（分子）の構造'!K$48</f>
        <v>463</v>
      </c>
      <c r="C46" s="176"/>
      <c r="D46" s="176"/>
      <c r="E46" s="176">
        <f>'実質公債費比率（分子）の構造'!L$48</f>
        <v>481</v>
      </c>
      <c r="F46" s="176"/>
      <c r="G46" s="176"/>
      <c r="H46" s="176">
        <f>'実質公債費比率（分子）の構造'!M$48</f>
        <v>477</v>
      </c>
      <c r="I46" s="176"/>
      <c r="J46" s="176"/>
      <c r="K46" s="176">
        <f>'実質公債費比率（分子）の構造'!N$48</f>
        <v>478</v>
      </c>
      <c r="L46" s="176"/>
      <c r="M46" s="176"/>
      <c r="N46" s="176">
        <f>'実質公債費比率（分子）の構造'!O$48</f>
        <v>496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582</v>
      </c>
      <c r="C49" s="176"/>
      <c r="D49" s="176"/>
      <c r="E49" s="176">
        <f>'実質公債費比率（分子）の構造'!L$45</f>
        <v>628</v>
      </c>
      <c r="F49" s="176"/>
      <c r="G49" s="176"/>
      <c r="H49" s="176">
        <f>'実質公債費比率（分子）の構造'!M$45</f>
        <v>667</v>
      </c>
      <c r="I49" s="176"/>
      <c r="J49" s="176"/>
      <c r="K49" s="176">
        <f>'実質公債費比率（分子）の構造'!N$45</f>
        <v>716</v>
      </c>
      <c r="L49" s="176"/>
      <c r="M49" s="176"/>
      <c r="N49" s="176">
        <f>'実質公債費比率（分子）の構造'!O$45</f>
        <v>718</v>
      </c>
      <c r="O49" s="176"/>
      <c r="P49" s="176"/>
    </row>
    <row r="50" spans="1:16" x14ac:dyDescent="0.15">
      <c r="A50" s="176" t="s">
        <v>67</v>
      </c>
      <c r="B50" s="176" t="e">
        <f>NA()</f>
        <v>#N/A</v>
      </c>
      <c r="C50" s="176">
        <f>IF(ISNUMBER('実質公債費比率（分子）の構造'!K$53),'実質公債費比率（分子）の構造'!K$53,NA())</f>
        <v>388</v>
      </c>
      <c r="D50" s="176" t="e">
        <f>NA()</f>
        <v>#N/A</v>
      </c>
      <c r="E50" s="176" t="e">
        <f>NA()</f>
        <v>#N/A</v>
      </c>
      <c r="F50" s="176">
        <f>IF(ISNUMBER('実質公債費比率（分子）の構造'!L$53),'実質公債費比率（分子）の構造'!L$53,NA())</f>
        <v>423</v>
      </c>
      <c r="G50" s="176" t="e">
        <f>NA()</f>
        <v>#N/A</v>
      </c>
      <c r="H50" s="176" t="e">
        <f>NA()</f>
        <v>#N/A</v>
      </c>
      <c r="I50" s="176">
        <f>IF(ISNUMBER('実質公債費比率（分子）の構造'!M$53),'実質公債費比率（分子）の構造'!M$53,NA())</f>
        <v>441</v>
      </c>
      <c r="J50" s="176" t="e">
        <f>NA()</f>
        <v>#N/A</v>
      </c>
      <c r="K50" s="176" t="e">
        <f>NA()</f>
        <v>#N/A</v>
      </c>
      <c r="L50" s="176">
        <f>IF(ISNUMBER('実質公債費比率（分子）の構造'!N$53),'実質公債費比率（分子）の構造'!N$53,NA())</f>
        <v>472</v>
      </c>
      <c r="M50" s="176" t="e">
        <f>NA()</f>
        <v>#N/A</v>
      </c>
      <c r="N50" s="176" t="e">
        <f>NA()</f>
        <v>#N/A</v>
      </c>
      <c r="O50" s="176">
        <f>IF(ISNUMBER('実質公債費比率（分子）の構造'!O$53),'実質公債費比率（分子）の構造'!O$53,NA())</f>
        <v>494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7819</v>
      </c>
      <c r="E56" s="175"/>
      <c r="F56" s="175"/>
      <c r="G56" s="175">
        <f>'将来負担比率（分子）の構造'!J$52</f>
        <v>7642</v>
      </c>
      <c r="H56" s="175"/>
      <c r="I56" s="175"/>
      <c r="J56" s="175">
        <f>'将来負担比率（分子）の構造'!K$52</f>
        <v>7200</v>
      </c>
      <c r="K56" s="175"/>
      <c r="L56" s="175"/>
      <c r="M56" s="175">
        <f>'将来負担比率（分子）の構造'!L$52</f>
        <v>6813</v>
      </c>
      <c r="N56" s="175"/>
      <c r="O56" s="175"/>
      <c r="P56" s="175">
        <f>'将来負担比率（分子）の構造'!M$52</f>
        <v>6369</v>
      </c>
    </row>
    <row r="57" spans="1:16" x14ac:dyDescent="0.15">
      <c r="A57" s="175" t="s">
        <v>42</v>
      </c>
      <c r="B57" s="175"/>
      <c r="C57" s="175"/>
      <c r="D57" s="175">
        <f>'将来負担比率（分子）の構造'!I$51</f>
        <v>666</v>
      </c>
      <c r="E57" s="175"/>
      <c r="F57" s="175"/>
      <c r="G57" s="175">
        <f>'将来負担比率（分子）の構造'!J$51</f>
        <v>716</v>
      </c>
      <c r="H57" s="175"/>
      <c r="I57" s="175"/>
      <c r="J57" s="175">
        <f>'将来負担比率（分子）の構造'!K$51</f>
        <v>710</v>
      </c>
      <c r="K57" s="175"/>
      <c r="L57" s="175"/>
      <c r="M57" s="175">
        <f>'将来負担比率（分子）の構造'!L$51</f>
        <v>567</v>
      </c>
      <c r="N57" s="175"/>
      <c r="O57" s="175"/>
      <c r="P57" s="175">
        <f>'将来負担比率（分子）の構造'!M$51</f>
        <v>446</v>
      </c>
    </row>
    <row r="58" spans="1:16" x14ac:dyDescent="0.15">
      <c r="A58" s="175" t="s">
        <v>41</v>
      </c>
      <c r="B58" s="175"/>
      <c r="C58" s="175"/>
      <c r="D58" s="175">
        <f>'将来負担比率（分子）の構造'!I$50</f>
        <v>1726</v>
      </c>
      <c r="E58" s="175"/>
      <c r="F58" s="175"/>
      <c r="G58" s="175">
        <f>'将来負担比率（分子）の構造'!J$50</f>
        <v>1887</v>
      </c>
      <c r="H58" s="175"/>
      <c r="I58" s="175"/>
      <c r="J58" s="175">
        <f>'将来負担比率（分子）の構造'!K$50</f>
        <v>2427</v>
      </c>
      <c r="K58" s="175"/>
      <c r="L58" s="175"/>
      <c r="M58" s="175">
        <f>'将来負担比率（分子）の構造'!L$50</f>
        <v>2621</v>
      </c>
      <c r="N58" s="175"/>
      <c r="O58" s="175"/>
      <c r="P58" s="175">
        <f>'将来負担比率（分子）の構造'!M$50</f>
        <v>2642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735</v>
      </c>
      <c r="C62" s="175"/>
      <c r="D62" s="175"/>
      <c r="E62" s="175">
        <f>'将来負担比率（分子）の構造'!J$45</f>
        <v>707</v>
      </c>
      <c r="F62" s="175"/>
      <c r="G62" s="175"/>
      <c r="H62" s="175">
        <f>'将来負担比率（分子）の構造'!K$45</f>
        <v>713</v>
      </c>
      <c r="I62" s="175"/>
      <c r="J62" s="175"/>
      <c r="K62" s="175">
        <f>'将来負担比率（分子）の構造'!L$45</f>
        <v>668</v>
      </c>
      <c r="L62" s="175"/>
      <c r="M62" s="175"/>
      <c r="N62" s="175">
        <f>'将来負担比率（分子）の構造'!M$45</f>
        <v>626</v>
      </c>
      <c r="O62" s="175"/>
      <c r="P62" s="175"/>
    </row>
    <row r="63" spans="1:16" x14ac:dyDescent="0.15">
      <c r="A63" s="175" t="s">
        <v>34</v>
      </c>
      <c r="B63" s="175">
        <f>'将来負担比率（分子）の構造'!I$44</f>
        <v>482</v>
      </c>
      <c r="C63" s="175"/>
      <c r="D63" s="175"/>
      <c r="E63" s="175">
        <f>'将来負担比率（分子）の構造'!J$44</f>
        <v>478</v>
      </c>
      <c r="F63" s="175"/>
      <c r="G63" s="175"/>
      <c r="H63" s="175">
        <f>'将来負担比率（分子）の構造'!K$44</f>
        <v>438</v>
      </c>
      <c r="I63" s="175"/>
      <c r="J63" s="175"/>
      <c r="K63" s="175">
        <f>'将来負担比率（分子）の構造'!L$44</f>
        <v>412</v>
      </c>
      <c r="L63" s="175"/>
      <c r="M63" s="175"/>
      <c r="N63" s="175">
        <f>'将来負担比率（分子）の構造'!M$44</f>
        <v>396</v>
      </c>
      <c r="O63" s="175"/>
      <c r="P63" s="175"/>
    </row>
    <row r="64" spans="1:16" x14ac:dyDescent="0.15">
      <c r="A64" s="175" t="s">
        <v>33</v>
      </c>
      <c r="B64" s="175">
        <f>'将来負担比率（分子）の構造'!I$43</f>
        <v>4408</v>
      </c>
      <c r="C64" s="175"/>
      <c r="D64" s="175"/>
      <c r="E64" s="175">
        <f>'将来負担比率（分子）の構造'!J$43</f>
        <v>4096</v>
      </c>
      <c r="F64" s="175"/>
      <c r="G64" s="175"/>
      <c r="H64" s="175">
        <f>'将来負担比率（分子）の構造'!K$43</f>
        <v>3910</v>
      </c>
      <c r="I64" s="175"/>
      <c r="J64" s="175"/>
      <c r="K64" s="175">
        <f>'将来負担比率（分子）の構造'!L$43</f>
        <v>3597</v>
      </c>
      <c r="L64" s="175"/>
      <c r="M64" s="175"/>
      <c r="N64" s="175">
        <f>'将来負担比率（分子）の構造'!M$43</f>
        <v>3264</v>
      </c>
      <c r="O64" s="175"/>
      <c r="P64" s="175"/>
    </row>
    <row r="65" spans="1:16" x14ac:dyDescent="0.15">
      <c r="A65" s="175" t="s">
        <v>32</v>
      </c>
      <c r="B65" s="175">
        <f>'将来負担比率（分子）の構造'!I$42</f>
        <v>429</v>
      </c>
      <c r="C65" s="175"/>
      <c r="D65" s="175"/>
      <c r="E65" s="175">
        <f>'将来負担比率（分子）の構造'!J$42</f>
        <v>306</v>
      </c>
      <c r="F65" s="175"/>
      <c r="G65" s="175"/>
      <c r="H65" s="175">
        <f>'将来負担比率（分子）の構造'!K$42</f>
        <v>235</v>
      </c>
      <c r="I65" s="175"/>
      <c r="J65" s="175"/>
      <c r="K65" s="175">
        <f>'将来負担比率（分子）の構造'!L$42</f>
        <v>161</v>
      </c>
      <c r="L65" s="175"/>
      <c r="M65" s="175"/>
      <c r="N65" s="175">
        <f>'将来負担比率（分子）の構造'!M$42</f>
        <v>84</v>
      </c>
      <c r="O65" s="175"/>
      <c r="P65" s="175"/>
    </row>
    <row r="66" spans="1:16" x14ac:dyDescent="0.15">
      <c r="A66" s="175" t="s">
        <v>31</v>
      </c>
      <c r="B66" s="175">
        <f>'将来負担比率（分子）の構造'!I$41</f>
        <v>6779</v>
      </c>
      <c r="C66" s="175"/>
      <c r="D66" s="175"/>
      <c r="E66" s="175">
        <f>'将来負担比率（分子）の構造'!J$41</f>
        <v>6734</v>
      </c>
      <c r="F66" s="175"/>
      <c r="G66" s="175"/>
      <c r="H66" s="175">
        <f>'将来負担比率（分子）の構造'!K$41</f>
        <v>6532</v>
      </c>
      <c r="I66" s="175"/>
      <c r="J66" s="175"/>
      <c r="K66" s="175">
        <f>'将来負担比率（分子）の構造'!L$41</f>
        <v>6275</v>
      </c>
      <c r="L66" s="175"/>
      <c r="M66" s="175"/>
      <c r="N66" s="175">
        <f>'将来負担比率（分子）の構造'!M$41</f>
        <v>6022</v>
      </c>
      <c r="O66" s="175"/>
      <c r="P66" s="175"/>
    </row>
    <row r="67" spans="1:16" x14ac:dyDescent="0.15">
      <c r="A67" s="175" t="s">
        <v>71</v>
      </c>
      <c r="B67" s="175" t="e">
        <f>NA()</f>
        <v>#N/A</v>
      </c>
      <c r="C67" s="175">
        <f>IF(ISNUMBER('将来負担比率（分子）の構造'!I$53), IF('将来負担比率（分子）の構造'!I$53 &lt; 0, 0, '将来負担比率（分子）の構造'!I$53), NA())</f>
        <v>2622</v>
      </c>
      <c r="D67" s="175" t="e">
        <f>NA()</f>
        <v>#N/A</v>
      </c>
      <c r="E67" s="175" t="e">
        <f>NA()</f>
        <v>#N/A</v>
      </c>
      <c r="F67" s="175">
        <f>IF(ISNUMBER('将来負担比率（分子）の構造'!J$53), IF('将来負担比率（分子）の構造'!J$53 &lt; 0, 0, '将来負担比率（分子）の構造'!J$53), NA())</f>
        <v>2076</v>
      </c>
      <c r="G67" s="175" t="e">
        <f>NA()</f>
        <v>#N/A</v>
      </c>
      <c r="H67" s="175" t="e">
        <f>NA()</f>
        <v>#N/A</v>
      </c>
      <c r="I67" s="175">
        <f>IF(ISNUMBER('将来負担比率（分子）の構造'!K$53), IF('将来負担比率（分子）の構造'!K$53 &lt; 0, 0, '将来負担比率（分子）の構造'!K$53), NA())</f>
        <v>1492</v>
      </c>
      <c r="J67" s="175" t="e">
        <f>NA()</f>
        <v>#N/A</v>
      </c>
      <c r="K67" s="175" t="e">
        <f>NA()</f>
        <v>#N/A</v>
      </c>
      <c r="L67" s="175">
        <f>IF(ISNUMBER('将来負担比率（分子）の構造'!L$53), IF('将来負担比率（分子）の構造'!L$53 &lt; 0, 0, '将来負担比率（分子）の構造'!L$53), NA())</f>
        <v>1111</v>
      </c>
      <c r="M67" s="175" t="e">
        <f>NA()</f>
        <v>#N/A</v>
      </c>
      <c r="N67" s="175" t="e">
        <f>NA()</f>
        <v>#N/A</v>
      </c>
      <c r="O67" s="175">
        <f>IF(ISNUMBER('将来負担比率（分子）の構造'!M$53), IF('将来負担比率（分子）の構造'!M$53 &lt; 0, 0, '将来負担比率（分子）の構造'!M$53), NA())</f>
        <v>935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1402</v>
      </c>
      <c r="C72" s="179">
        <f>基金残高に係る経年分析!G55</f>
        <v>1619</v>
      </c>
      <c r="D72" s="179">
        <f>基金残高に係る経年分析!H55</f>
        <v>1621</v>
      </c>
    </row>
    <row r="73" spans="1:16" x14ac:dyDescent="0.15">
      <c r="A73" s="178" t="s">
        <v>74</v>
      </c>
      <c r="B73" s="179">
        <f>基金残高に係る経年分析!F56</f>
        <v>79</v>
      </c>
      <c r="C73" s="179">
        <f>基金残高に係る経年分析!G56</f>
        <v>79</v>
      </c>
      <c r="D73" s="179">
        <f>基金残高に係る経年分析!H56</f>
        <v>96</v>
      </c>
    </row>
    <row r="74" spans="1:16" x14ac:dyDescent="0.15">
      <c r="A74" s="178" t="s">
        <v>75</v>
      </c>
      <c r="B74" s="179">
        <f>基金残高に係る経年分析!F57</f>
        <v>832</v>
      </c>
      <c r="C74" s="179">
        <f>基金残高に係る経年分析!G57</f>
        <v>810</v>
      </c>
      <c r="D74" s="179">
        <f>基金残高に係る経年分析!H57</f>
        <v>813</v>
      </c>
    </row>
  </sheetData>
  <sheetProtection algorithmName="SHA-512" hashValue="dQuyHDweqQrr3Smc5ANhEs+F10jRz7cuhwDXAmJgc+fY5QGt4/85rZP1XE3+fWrmRXQXOhpEwWVuMCXkYz+XMA==" saltValue="IHUYqgw5nGftwXdJQK5E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1121819</v>
      </c>
      <c r="S5" s="713"/>
      <c r="T5" s="713"/>
      <c r="U5" s="713"/>
      <c r="V5" s="713"/>
      <c r="W5" s="713"/>
      <c r="X5" s="713"/>
      <c r="Y5" s="738"/>
      <c r="Z5" s="751">
        <v>13.4</v>
      </c>
      <c r="AA5" s="751"/>
      <c r="AB5" s="751"/>
      <c r="AC5" s="751"/>
      <c r="AD5" s="752">
        <v>1121819</v>
      </c>
      <c r="AE5" s="752"/>
      <c r="AF5" s="752"/>
      <c r="AG5" s="752"/>
      <c r="AH5" s="752"/>
      <c r="AI5" s="752"/>
      <c r="AJ5" s="752"/>
      <c r="AK5" s="752"/>
      <c r="AL5" s="739">
        <v>23.3</v>
      </c>
      <c r="AM5" s="721"/>
      <c r="AN5" s="721"/>
      <c r="AO5" s="740"/>
      <c r="AP5" s="715" t="s">
        <v>217</v>
      </c>
      <c r="AQ5" s="716"/>
      <c r="AR5" s="716"/>
      <c r="AS5" s="716"/>
      <c r="AT5" s="716"/>
      <c r="AU5" s="716"/>
      <c r="AV5" s="716"/>
      <c r="AW5" s="716"/>
      <c r="AX5" s="716"/>
      <c r="AY5" s="716"/>
      <c r="AZ5" s="716"/>
      <c r="BA5" s="716"/>
      <c r="BB5" s="716"/>
      <c r="BC5" s="716"/>
      <c r="BD5" s="716"/>
      <c r="BE5" s="716"/>
      <c r="BF5" s="717"/>
      <c r="BG5" s="657">
        <v>1116681</v>
      </c>
      <c r="BH5" s="658"/>
      <c r="BI5" s="658"/>
      <c r="BJ5" s="658"/>
      <c r="BK5" s="658"/>
      <c r="BL5" s="658"/>
      <c r="BM5" s="658"/>
      <c r="BN5" s="659"/>
      <c r="BO5" s="695">
        <v>99.5</v>
      </c>
      <c r="BP5" s="695"/>
      <c r="BQ5" s="695"/>
      <c r="BR5" s="695"/>
      <c r="BS5" s="696">
        <v>17147</v>
      </c>
      <c r="BT5" s="696"/>
      <c r="BU5" s="696"/>
      <c r="BV5" s="696"/>
      <c r="BW5" s="696"/>
      <c r="BX5" s="696"/>
      <c r="BY5" s="696"/>
      <c r="BZ5" s="696"/>
      <c r="CA5" s="696"/>
      <c r="CB5" s="731"/>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87473</v>
      </c>
      <c r="S6" s="658"/>
      <c r="T6" s="658"/>
      <c r="U6" s="658"/>
      <c r="V6" s="658"/>
      <c r="W6" s="658"/>
      <c r="X6" s="658"/>
      <c r="Y6" s="659"/>
      <c r="Z6" s="695">
        <v>1</v>
      </c>
      <c r="AA6" s="695"/>
      <c r="AB6" s="695"/>
      <c r="AC6" s="695"/>
      <c r="AD6" s="696">
        <v>87473</v>
      </c>
      <c r="AE6" s="696"/>
      <c r="AF6" s="696"/>
      <c r="AG6" s="696"/>
      <c r="AH6" s="696"/>
      <c r="AI6" s="696"/>
      <c r="AJ6" s="696"/>
      <c r="AK6" s="696"/>
      <c r="AL6" s="660">
        <v>1.8</v>
      </c>
      <c r="AM6" s="661"/>
      <c r="AN6" s="661"/>
      <c r="AO6" s="697"/>
      <c r="AP6" s="654" t="s">
        <v>222</v>
      </c>
      <c r="AQ6" s="655"/>
      <c r="AR6" s="655"/>
      <c r="AS6" s="655"/>
      <c r="AT6" s="655"/>
      <c r="AU6" s="655"/>
      <c r="AV6" s="655"/>
      <c r="AW6" s="655"/>
      <c r="AX6" s="655"/>
      <c r="AY6" s="655"/>
      <c r="AZ6" s="655"/>
      <c r="BA6" s="655"/>
      <c r="BB6" s="655"/>
      <c r="BC6" s="655"/>
      <c r="BD6" s="655"/>
      <c r="BE6" s="655"/>
      <c r="BF6" s="656"/>
      <c r="BG6" s="657">
        <v>1116681</v>
      </c>
      <c r="BH6" s="658"/>
      <c r="BI6" s="658"/>
      <c r="BJ6" s="658"/>
      <c r="BK6" s="658"/>
      <c r="BL6" s="658"/>
      <c r="BM6" s="658"/>
      <c r="BN6" s="659"/>
      <c r="BO6" s="695">
        <v>99.5</v>
      </c>
      <c r="BP6" s="695"/>
      <c r="BQ6" s="695"/>
      <c r="BR6" s="695"/>
      <c r="BS6" s="696">
        <v>17147</v>
      </c>
      <c r="BT6" s="696"/>
      <c r="BU6" s="696"/>
      <c r="BV6" s="696"/>
      <c r="BW6" s="696"/>
      <c r="BX6" s="696"/>
      <c r="BY6" s="696"/>
      <c r="BZ6" s="696"/>
      <c r="CA6" s="696"/>
      <c r="CB6" s="731"/>
      <c r="CD6" s="715" t="s">
        <v>223</v>
      </c>
      <c r="CE6" s="716"/>
      <c r="CF6" s="716"/>
      <c r="CG6" s="716"/>
      <c r="CH6" s="716"/>
      <c r="CI6" s="716"/>
      <c r="CJ6" s="716"/>
      <c r="CK6" s="716"/>
      <c r="CL6" s="716"/>
      <c r="CM6" s="716"/>
      <c r="CN6" s="716"/>
      <c r="CO6" s="716"/>
      <c r="CP6" s="716"/>
      <c r="CQ6" s="717"/>
      <c r="CR6" s="657">
        <v>77093</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77093</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191</v>
      </c>
      <c r="S7" s="658"/>
      <c r="T7" s="658"/>
      <c r="U7" s="658"/>
      <c r="V7" s="658"/>
      <c r="W7" s="658"/>
      <c r="X7" s="658"/>
      <c r="Y7" s="659"/>
      <c r="Z7" s="695">
        <v>0</v>
      </c>
      <c r="AA7" s="695"/>
      <c r="AB7" s="695"/>
      <c r="AC7" s="695"/>
      <c r="AD7" s="696">
        <v>191</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392719</v>
      </c>
      <c r="BH7" s="658"/>
      <c r="BI7" s="658"/>
      <c r="BJ7" s="658"/>
      <c r="BK7" s="658"/>
      <c r="BL7" s="658"/>
      <c r="BM7" s="658"/>
      <c r="BN7" s="659"/>
      <c r="BO7" s="695">
        <v>35</v>
      </c>
      <c r="BP7" s="695"/>
      <c r="BQ7" s="695"/>
      <c r="BR7" s="695"/>
      <c r="BS7" s="696">
        <v>17147</v>
      </c>
      <c r="BT7" s="696"/>
      <c r="BU7" s="696"/>
      <c r="BV7" s="696"/>
      <c r="BW7" s="696"/>
      <c r="BX7" s="696"/>
      <c r="BY7" s="696"/>
      <c r="BZ7" s="696"/>
      <c r="CA7" s="696"/>
      <c r="CB7" s="731"/>
      <c r="CD7" s="654" t="s">
        <v>226</v>
      </c>
      <c r="CE7" s="655"/>
      <c r="CF7" s="655"/>
      <c r="CG7" s="655"/>
      <c r="CH7" s="655"/>
      <c r="CI7" s="655"/>
      <c r="CJ7" s="655"/>
      <c r="CK7" s="655"/>
      <c r="CL7" s="655"/>
      <c r="CM7" s="655"/>
      <c r="CN7" s="655"/>
      <c r="CO7" s="655"/>
      <c r="CP7" s="655"/>
      <c r="CQ7" s="656"/>
      <c r="CR7" s="657">
        <v>1250081</v>
      </c>
      <c r="CS7" s="658"/>
      <c r="CT7" s="658"/>
      <c r="CU7" s="658"/>
      <c r="CV7" s="658"/>
      <c r="CW7" s="658"/>
      <c r="CX7" s="658"/>
      <c r="CY7" s="659"/>
      <c r="CZ7" s="695">
        <v>15.8</v>
      </c>
      <c r="DA7" s="695"/>
      <c r="DB7" s="695"/>
      <c r="DC7" s="695"/>
      <c r="DD7" s="663">
        <v>60422</v>
      </c>
      <c r="DE7" s="658"/>
      <c r="DF7" s="658"/>
      <c r="DG7" s="658"/>
      <c r="DH7" s="658"/>
      <c r="DI7" s="658"/>
      <c r="DJ7" s="658"/>
      <c r="DK7" s="658"/>
      <c r="DL7" s="658"/>
      <c r="DM7" s="658"/>
      <c r="DN7" s="658"/>
      <c r="DO7" s="658"/>
      <c r="DP7" s="659"/>
      <c r="DQ7" s="663">
        <v>761687</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4409</v>
      </c>
      <c r="S8" s="658"/>
      <c r="T8" s="658"/>
      <c r="U8" s="658"/>
      <c r="V8" s="658"/>
      <c r="W8" s="658"/>
      <c r="X8" s="658"/>
      <c r="Y8" s="659"/>
      <c r="Z8" s="695">
        <v>0.1</v>
      </c>
      <c r="AA8" s="695"/>
      <c r="AB8" s="695"/>
      <c r="AC8" s="695"/>
      <c r="AD8" s="696">
        <v>4409</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15388</v>
      </c>
      <c r="BH8" s="658"/>
      <c r="BI8" s="658"/>
      <c r="BJ8" s="658"/>
      <c r="BK8" s="658"/>
      <c r="BL8" s="658"/>
      <c r="BM8" s="658"/>
      <c r="BN8" s="659"/>
      <c r="BO8" s="695">
        <v>1.4</v>
      </c>
      <c r="BP8" s="695"/>
      <c r="BQ8" s="695"/>
      <c r="BR8" s="695"/>
      <c r="BS8" s="696" t="s">
        <v>122</v>
      </c>
      <c r="BT8" s="696"/>
      <c r="BU8" s="696"/>
      <c r="BV8" s="696"/>
      <c r="BW8" s="696"/>
      <c r="BX8" s="696"/>
      <c r="BY8" s="696"/>
      <c r="BZ8" s="696"/>
      <c r="CA8" s="696"/>
      <c r="CB8" s="731"/>
      <c r="CD8" s="654" t="s">
        <v>229</v>
      </c>
      <c r="CE8" s="655"/>
      <c r="CF8" s="655"/>
      <c r="CG8" s="655"/>
      <c r="CH8" s="655"/>
      <c r="CI8" s="655"/>
      <c r="CJ8" s="655"/>
      <c r="CK8" s="655"/>
      <c r="CL8" s="655"/>
      <c r="CM8" s="655"/>
      <c r="CN8" s="655"/>
      <c r="CO8" s="655"/>
      <c r="CP8" s="655"/>
      <c r="CQ8" s="656"/>
      <c r="CR8" s="657">
        <v>1738902</v>
      </c>
      <c r="CS8" s="658"/>
      <c r="CT8" s="658"/>
      <c r="CU8" s="658"/>
      <c r="CV8" s="658"/>
      <c r="CW8" s="658"/>
      <c r="CX8" s="658"/>
      <c r="CY8" s="659"/>
      <c r="CZ8" s="695">
        <v>22</v>
      </c>
      <c r="DA8" s="695"/>
      <c r="DB8" s="695"/>
      <c r="DC8" s="695"/>
      <c r="DD8" s="663">
        <v>6405</v>
      </c>
      <c r="DE8" s="658"/>
      <c r="DF8" s="658"/>
      <c r="DG8" s="658"/>
      <c r="DH8" s="658"/>
      <c r="DI8" s="658"/>
      <c r="DJ8" s="658"/>
      <c r="DK8" s="658"/>
      <c r="DL8" s="658"/>
      <c r="DM8" s="658"/>
      <c r="DN8" s="658"/>
      <c r="DO8" s="658"/>
      <c r="DP8" s="659"/>
      <c r="DQ8" s="663">
        <v>1161816</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4743</v>
      </c>
      <c r="S9" s="658"/>
      <c r="T9" s="658"/>
      <c r="U9" s="658"/>
      <c r="V9" s="658"/>
      <c r="W9" s="658"/>
      <c r="X9" s="658"/>
      <c r="Y9" s="659"/>
      <c r="Z9" s="695">
        <v>0.1</v>
      </c>
      <c r="AA9" s="695"/>
      <c r="AB9" s="695"/>
      <c r="AC9" s="695"/>
      <c r="AD9" s="696">
        <v>4743</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294596</v>
      </c>
      <c r="BH9" s="658"/>
      <c r="BI9" s="658"/>
      <c r="BJ9" s="658"/>
      <c r="BK9" s="658"/>
      <c r="BL9" s="658"/>
      <c r="BM9" s="658"/>
      <c r="BN9" s="659"/>
      <c r="BO9" s="695">
        <v>26.3</v>
      </c>
      <c r="BP9" s="695"/>
      <c r="BQ9" s="695"/>
      <c r="BR9" s="695"/>
      <c r="BS9" s="696" t="s">
        <v>122</v>
      </c>
      <c r="BT9" s="696"/>
      <c r="BU9" s="696"/>
      <c r="BV9" s="696"/>
      <c r="BW9" s="696"/>
      <c r="BX9" s="696"/>
      <c r="BY9" s="696"/>
      <c r="BZ9" s="696"/>
      <c r="CA9" s="696"/>
      <c r="CB9" s="731"/>
      <c r="CD9" s="654" t="s">
        <v>232</v>
      </c>
      <c r="CE9" s="655"/>
      <c r="CF9" s="655"/>
      <c r="CG9" s="655"/>
      <c r="CH9" s="655"/>
      <c r="CI9" s="655"/>
      <c r="CJ9" s="655"/>
      <c r="CK9" s="655"/>
      <c r="CL9" s="655"/>
      <c r="CM9" s="655"/>
      <c r="CN9" s="655"/>
      <c r="CO9" s="655"/>
      <c r="CP9" s="655"/>
      <c r="CQ9" s="656"/>
      <c r="CR9" s="657">
        <v>838076</v>
      </c>
      <c r="CS9" s="658"/>
      <c r="CT9" s="658"/>
      <c r="CU9" s="658"/>
      <c r="CV9" s="658"/>
      <c r="CW9" s="658"/>
      <c r="CX9" s="658"/>
      <c r="CY9" s="659"/>
      <c r="CZ9" s="695">
        <v>10.6</v>
      </c>
      <c r="DA9" s="695"/>
      <c r="DB9" s="695"/>
      <c r="DC9" s="695"/>
      <c r="DD9" s="663">
        <v>1965</v>
      </c>
      <c r="DE9" s="658"/>
      <c r="DF9" s="658"/>
      <c r="DG9" s="658"/>
      <c r="DH9" s="658"/>
      <c r="DI9" s="658"/>
      <c r="DJ9" s="658"/>
      <c r="DK9" s="658"/>
      <c r="DL9" s="658"/>
      <c r="DM9" s="658"/>
      <c r="DN9" s="658"/>
      <c r="DO9" s="658"/>
      <c r="DP9" s="659"/>
      <c r="DQ9" s="663">
        <v>765285</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22706</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1"/>
      <c r="CD10" s="654" t="s">
        <v>235</v>
      </c>
      <c r="CE10" s="655"/>
      <c r="CF10" s="655"/>
      <c r="CG10" s="655"/>
      <c r="CH10" s="655"/>
      <c r="CI10" s="655"/>
      <c r="CJ10" s="655"/>
      <c r="CK10" s="655"/>
      <c r="CL10" s="655"/>
      <c r="CM10" s="655"/>
      <c r="CN10" s="655"/>
      <c r="CO10" s="655"/>
      <c r="CP10" s="655"/>
      <c r="CQ10" s="656"/>
      <c r="CR10" s="657">
        <v>16985</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6285</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227285</v>
      </c>
      <c r="S11" s="658"/>
      <c r="T11" s="658"/>
      <c r="U11" s="658"/>
      <c r="V11" s="658"/>
      <c r="W11" s="658"/>
      <c r="X11" s="658"/>
      <c r="Y11" s="659"/>
      <c r="Z11" s="660">
        <v>2.7</v>
      </c>
      <c r="AA11" s="661"/>
      <c r="AB11" s="661"/>
      <c r="AC11" s="662"/>
      <c r="AD11" s="663">
        <v>227285</v>
      </c>
      <c r="AE11" s="658"/>
      <c r="AF11" s="658"/>
      <c r="AG11" s="658"/>
      <c r="AH11" s="658"/>
      <c r="AI11" s="658"/>
      <c r="AJ11" s="658"/>
      <c r="AK11" s="659"/>
      <c r="AL11" s="660">
        <v>4.7</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60029</v>
      </c>
      <c r="BH11" s="658"/>
      <c r="BI11" s="658"/>
      <c r="BJ11" s="658"/>
      <c r="BK11" s="658"/>
      <c r="BL11" s="658"/>
      <c r="BM11" s="658"/>
      <c r="BN11" s="659"/>
      <c r="BO11" s="695">
        <v>5.4</v>
      </c>
      <c r="BP11" s="695"/>
      <c r="BQ11" s="695"/>
      <c r="BR11" s="695"/>
      <c r="BS11" s="696">
        <v>17147</v>
      </c>
      <c r="BT11" s="696"/>
      <c r="BU11" s="696"/>
      <c r="BV11" s="696"/>
      <c r="BW11" s="696"/>
      <c r="BX11" s="696"/>
      <c r="BY11" s="696"/>
      <c r="BZ11" s="696"/>
      <c r="CA11" s="696"/>
      <c r="CB11" s="731"/>
      <c r="CD11" s="654" t="s">
        <v>238</v>
      </c>
      <c r="CE11" s="655"/>
      <c r="CF11" s="655"/>
      <c r="CG11" s="655"/>
      <c r="CH11" s="655"/>
      <c r="CI11" s="655"/>
      <c r="CJ11" s="655"/>
      <c r="CK11" s="655"/>
      <c r="CL11" s="655"/>
      <c r="CM11" s="655"/>
      <c r="CN11" s="655"/>
      <c r="CO11" s="655"/>
      <c r="CP11" s="655"/>
      <c r="CQ11" s="656"/>
      <c r="CR11" s="657">
        <v>1098969</v>
      </c>
      <c r="CS11" s="658"/>
      <c r="CT11" s="658"/>
      <c r="CU11" s="658"/>
      <c r="CV11" s="658"/>
      <c r="CW11" s="658"/>
      <c r="CX11" s="658"/>
      <c r="CY11" s="659"/>
      <c r="CZ11" s="695">
        <v>13.9</v>
      </c>
      <c r="DA11" s="695"/>
      <c r="DB11" s="695"/>
      <c r="DC11" s="695"/>
      <c r="DD11" s="663">
        <v>55750</v>
      </c>
      <c r="DE11" s="658"/>
      <c r="DF11" s="658"/>
      <c r="DG11" s="658"/>
      <c r="DH11" s="658"/>
      <c r="DI11" s="658"/>
      <c r="DJ11" s="658"/>
      <c r="DK11" s="658"/>
      <c r="DL11" s="658"/>
      <c r="DM11" s="658"/>
      <c r="DN11" s="658"/>
      <c r="DO11" s="658"/>
      <c r="DP11" s="659"/>
      <c r="DQ11" s="663">
        <v>592766</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608807</v>
      </c>
      <c r="BH12" s="658"/>
      <c r="BI12" s="658"/>
      <c r="BJ12" s="658"/>
      <c r="BK12" s="658"/>
      <c r="BL12" s="658"/>
      <c r="BM12" s="658"/>
      <c r="BN12" s="659"/>
      <c r="BO12" s="695">
        <v>54.3</v>
      </c>
      <c r="BP12" s="695"/>
      <c r="BQ12" s="695"/>
      <c r="BR12" s="695"/>
      <c r="BS12" s="696" t="s">
        <v>122</v>
      </c>
      <c r="BT12" s="696"/>
      <c r="BU12" s="696"/>
      <c r="BV12" s="696"/>
      <c r="BW12" s="696"/>
      <c r="BX12" s="696"/>
      <c r="BY12" s="696"/>
      <c r="BZ12" s="696"/>
      <c r="CA12" s="696"/>
      <c r="CB12" s="731"/>
      <c r="CD12" s="654" t="s">
        <v>241</v>
      </c>
      <c r="CE12" s="655"/>
      <c r="CF12" s="655"/>
      <c r="CG12" s="655"/>
      <c r="CH12" s="655"/>
      <c r="CI12" s="655"/>
      <c r="CJ12" s="655"/>
      <c r="CK12" s="655"/>
      <c r="CL12" s="655"/>
      <c r="CM12" s="655"/>
      <c r="CN12" s="655"/>
      <c r="CO12" s="655"/>
      <c r="CP12" s="655"/>
      <c r="CQ12" s="656"/>
      <c r="CR12" s="657">
        <v>220874</v>
      </c>
      <c r="CS12" s="658"/>
      <c r="CT12" s="658"/>
      <c r="CU12" s="658"/>
      <c r="CV12" s="658"/>
      <c r="CW12" s="658"/>
      <c r="CX12" s="658"/>
      <c r="CY12" s="659"/>
      <c r="CZ12" s="695">
        <v>2.8</v>
      </c>
      <c r="DA12" s="695"/>
      <c r="DB12" s="695"/>
      <c r="DC12" s="695"/>
      <c r="DD12" s="663" t="s">
        <v>122</v>
      </c>
      <c r="DE12" s="658"/>
      <c r="DF12" s="658"/>
      <c r="DG12" s="658"/>
      <c r="DH12" s="658"/>
      <c r="DI12" s="658"/>
      <c r="DJ12" s="658"/>
      <c r="DK12" s="658"/>
      <c r="DL12" s="658"/>
      <c r="DM12" s="658"/>
      <c r="DN12" s="658"/>
      <c r="DO12" s="658"/>
      <c r="DP12" s="659"/>
      <c r="DQ12" s="663">
        <v>122508</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607893</v>
      </c>
      <c r="BH13" s="658"/>
      <c r="BI13" s="658"/>
      <c r="BJ13" s="658"/>
      <c r="BK13" s="658"/>
      <c r="BL13" s="658"/>
      <c r="BM13" s="658"/>
      <c r="BN13" s="659"/>
      <c r="BO13" s="695">
        <v>54.2</v>
      </c>
      <c r="BP13" s="695"/>
      <c r="BQ13" s="695"/>
      <c r="BR13" s="695"/>
      <c r="BS13" s="696" t="s">
        <v>122</v>
      </c>
      <c r="BT13" s="696"/>
      <c r="BU13" s="696"/>
      <c r="BV13" s="696"/>
      <c r="BW13" s="696"/>
      <c r="BX13" s="696"/>
      <c r="BY13" s="696"/>
      <c r="BZ13" s="696"/>
      <c r="CA13" s="696"/>
      <c r="CB13" s="731"/>
      <c r="CD13" s="654" t="s">
        <v>244</v>
      </c>
      <c r="CE13" s="655"/>
      <c r="CF13" s="655"/>
      <c r="CG13" s="655"/>
      <c r="CH13" s="655"/>
      <c r="CI13" s="655"/>
      <c r="CJ13" s="655"/>
      <c r="CK13" s="655"/>
      <c r="CL13" s="655"/>
      <c r="CM13" s="655"/>
      <c r="CN13" s="655"/>
      <c r="CO13" s="655"/>
      <c r="CP13" s="655"/>
      <c r="CQ13" s="656"/>
      <c r="CR13" s="657">
        <v>734608</v>
      </c>
      <c r="CS13" s="658"/>
      <c r="CT13" s="658"/>
      <c r="CU13" s="658"/>
      <c r="CV13" s="658"/>
      <c r="CW13" s="658"/>
      <c r="CX13" s="658"/>
      <c r="CY13" s="659"/>
      <c r="CZ13" s="695">
        <v>9.3000000000000007</v>
      </c>
      <c r="DA13" s="695"/>
      <c r="DB13" s="695"/>
      <c r="DC13" s="695"/>
      <c r="DD13" s="663">
        <v>244969</v>
      </c>
      <c r="DE13" s="658"/>
      <c r="DF13" s="658"/>
      <c r="DG13" s="658"/>
      <c r="DH13" s="658"/>
      <c r="DI13" s="658"/>
      <c r="DJ13" s="658"/>
      <c r="DK13" s="658"/>
      <c r="DL13" s="658"/>
      <c r="DM13" s="658"/>
      <c r="DN13" s="658"/>
      <c r="DO13" s="658"/>
      <c r="DP13" s="659"/>
      <c r="DQ13" s="663">
        <v>462243</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651</v>
      </c>
      <c r="S14" s="658"/>
      <c r="T14" s="658"/>
      <c r="U14" s="658"/>
      <c r="V14" s="658"/>
      <c r="W14" s="658"/>
      <c r="X14" s="658"/>
      <c r="Y14" s="659"/>
      <c r="Z14" s="695">
        <v>0</v>
      </c>
      <c r="AA14" s="695"/>
      <c r="AB14" s="695"/>
      <c r="AC14" s="695"/>
      <c r="AD14" s="696">
        <v>651</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44406</v>
      </c>
      <c r="BH14" s="658"/>
      <c r="BI14" s="658"/>
      <c r="BJ14" s="658"/>
      <c r="BK14" s="658"/>
      <c r="BL14" s="658"/>
      <c r="BM14" s="658"/>
      <c r="BN14" s="659"/>
      <c r="BO14" s="695">
        <v>4</v>
      </c>
      <c r="BP14" s="695"/>
      <c r="BQ14" s="695"/>
      <c r="BR14" s="695"/>
      <c r="BS14" s="696" t="s">
        <v>122</v>
      </c>
      <c r="BT14" s="696"/>
      <c r="BU14" s="696"/>
      <c r="BV14" s="696"/>
      <c r="BW14" s="696"/>
      <c r="BX14" s="696"/>
      <c r="BY14" s="696"/>
      <c r="BZ14" s="696"/>
      <c r="CA14" s="696"/>
      <c r="CB14" s="731"/>
      <c r="CD14" s="654" t="s">
        <v>247</v>
      </c>
      <c r="CE14" s="655"/>
      <c r="CF14" s="655"/>
      <c r="CG14" s="655"/>
      <c r="CH14" s="655"/>
      <c r="CI14" s="655"/>
      <c r="CJ14" s="655"/>
      <c r="CK14" s="655"/>
      <c r="CL14" s="655"/>
      <c r="CM14" s="655"/>
      <c r="CN14" s="655"/>
      <c r="CO14" s="655"/>
      <c r="CP14" s="655"/>
      <c r="CQ14" s="656"/>
      <c r="CR14" s="657">
        <v>357945</v>
      </c>
      <c r="CS14" s="658"/>
      <c r="CT14" s="658"/>
      <c r="CU14" s="658"/>
      <c r="CV14" s="658"/>
      <c r="CW14" s="658"/>
      <c r="CX14" s="658"/>
      <c r="CY14" s="659"/>
      <c r="CZ14" s="695">
        <v>4.5</v>
      </c>
      <c r="DA14" s="695"/>
      <c r="DB14" s="695"/>
      <c r="DC14" s="695"/>
      <c r="DD14" s="663" t="s">
        <v>122</v>
      </c>
      <c r="DE14" s="658"/>
      <c r="DF14" s="658"/>
      <c r="DG14" s="658"/>
      <c r="DH14" s="658"/>
      <c r="DI14" s="658"/>
      <c r="DJ14" s="658"/>
      <c r="DK14" s="658"/>
      <c r="DL14" s="658"/>
      <c r="DM14" s="658"/>
      <c r="DN14" s="658"/>
      <c r="DO14" s="658"/>
      <c r="DP14" s="659"/>
      <c r="DQ14" s="663">
        <v>356049</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70749</v>
      </c>
      <c r="BH15" s="658"/>
      <c r="BI15" s="658"/>
      <c r="BJ15" s="658"/>
      <c r="BK15" s="658"/>
      <c r="BL15" s="658"/>
      <c r="BM15" s="658"/>
      <c r="BN15" s="659"/>
      <c r="BO15" s="695">
        <v>6.3</v>
      </c>
      <c r="BP15" s="695"/>
      <c r="BQ15" s="695"/>
      <c r="BR15" s="695"/>
      <c r="BS15" s="696" t="s">
        <v>122</v>
      </c>
      <c r="BT15" s="696"/>
      <c r="BU15" s="696"/>
      <c r="BV15" s="696"/>
      <c r="BW15" s="696"/>
      <c r="BX15" s="696"/>
      <c r="BY15" s="696"/>
      <c r="BZ15" s="696"/>
      <c r="CA15" s="696"/>
      <c r="CB15" s="731"/>
      <c r="CD15" s="654" t="s">
        <v>250</v>
      </c>
      <c r="CE15" s="655"/>
      <c r="CF15" s="655"/>
      <c r="CG15" s="655"/>
      <c r="CH15" s="655"/>
      <c r="CI15" s="655"/>
      <c r="CJ15" s="655"/>
      <c r="CK15" s="655"/>
      <c r="CL15" s="655"/>
      <c r="CM15" s="655"/>
      <c r="CN15" s="655"/>
      <c r="CO15" s="655"/>
      <c r="CP15" s="655"/>
      <c r="CQ15" s="656"/>
      <c r="CR15" s="657">
        <v>856143</v>
      </c>
      <c r="CS15" s="658"/>
      <c r="CT15" s="658"/>
      <c r="CU15" s="658"/>
      <c r="CV15" s="658"/>
      <c r="CW15" s="658"/>
      <c r="CX15" s="658"/>
      <c r="CY15" s="659"/>
      <c r="CZ15" s="695">
        <v>10.8</v>
      </c>
      <c r="DA15" s="695"/>
      <c r="DB15" s="695"/>
      <c r="DC15" s="695"/>
      <c r="DD15" s="663">
        <v>268104</v>
      </c>
      <c r="DE15" s="658"/>
      <c r="DF15" s="658"/>
      <c r="DG15" s="658"/>
      <c r="DH15" s="658"/>
      <c r="DI15" s="658"/>
      <c r="DJ15" s="658"/>
      <c r="DK15" s="658"/>
      <c r="DL15" s="658"/>
      <c r="DM15" s="658"/>
      <c r="DN15" s="658"/>
      <c r="DO15" s="658"/>
      <c r="DP15" s="659"/>
      <c r="DQ15" s="663">
        <v>572233</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5817</v>
      </c>
      <c r="S16" s="658"/>
      <c r="T16" s="658"/>
      <c r="U16" s="658"/>
      <c r="V16" s="658"/>
      <c r="W16" s="658"/>
      <c r="X16" s="658"/>
      <c r="Y16" s="659"/>
      <c r="Z16" s="695">
        <v>0.1</v>
      </c>
      <c r="AA16" s="695"/>
      <c r="AB16" s="695"/>
      <c r="AC16" s="695"/>
      <c r="AD16" s="696">
        <v>5817</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253</v>
      </c>
      <c r="CE16" s="655"/>
      <c r="CF16" s="655"/>
      <c r="CG16" s="655"/>
      <c r="CH16" s="655"/>
      <c r="CI16" s="655"/>
      <c r="CJ16" s="655"/>
      <c r="CK16" s="655"/>
      <c r="CL16" s="655"/>
      <c r="CM16" s="655"/>
      <c r="CN16" s="655"/>
      <c r="CO16" s="655"/>
      <c r="CP16" s="655"/>
      <c r="CQ16" s="656"/>
      <c r="CR16" s="657">
        <v>2152</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2152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19802</v>
      </c>
      <c r="S17" s="658"/>
      <c r="T17" s="658"/>
      <c r="U17" s="658"/>
      <c r="V17" s="658"/>
      <c r="W17" s="658"/>
      <c r="X17" s="658"/>
      <c r="Y17" s="659"/>
      <c r="Z17" s="695">
        <v>0.2</v>
      </c>
      <c r="AA17" s="695"/>
      <c r="AB17" s="695"/>
      <c r="AC17" s="695"/>
      <c r="AD17" s="696">
        <v>19802</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256</v>
      </c>
      <c r="CE17" s="655"/>
      <c r="CF17" s="655"/>
      <c r="CG17" s="655"/>
      <c r="CH17" s="655"/>
      <c r="CI17" s="655"/>
      <c r="CJ17" s="655"/>
      <c r="CK17" s="655"/>
      <c r="CL17" s="655"/>
      <c r="CM17" s="655"/>
      <c r="CN17" s="655"/>
      <c r="CO17" s="655"/>
      <c r="CP17" s="655"/>
      <c r="CQ17" s="656"/>
      <c r="CR17" s="657">
        <v>718156</v>
      </c>
      <c r="CS17" s="658"/>
      <c r="CT17" s="658"/>
      <c r="CU17" s="658"/>
      <c r="CV17" s="658"/>
      <c r="CW17" s="658"/>
      <c r="CX17" s="658"/>
      <c r="CY17" s="659"/>
      <c r="CZ17" s="695">
        <v>9.1</v>
      </c>
      <c r="DA17" s="695"/>
      <c r="DB17" s="695"/>
      <c r="DC17" s="695"/>
      <c r="DD17" s="663" t="s">
        <v>122</v>
      </c>
      <c r="DE17" s="658"/>
      <c r="DF17" s="658"/>
      <c r="DG17" s="658"/>
      <c r="DH17" s="658"/>
      <c r="DI17" s="658"/>
      <c r="DJ17" s="658"/>
      <c r="DK17" s="658"/>
      <c r="DL17" s="658"/>
      <c r="DM17" s="658"/>
      <c r="DN17" s="658"/>
      <c r="DO17" s="658"/>
      <c r="DP17" s="659"/>
      <c r="DQ17" s="663">
        <v>662412</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4570</v>
      </c>
      <c r="S18" s="658"/>
      <c r="T18" s="658"/>
      <c r="U18" s="658"/>
      <c r="V18" s="658"/>
      <c r="W18" s="658"/>
      <c r="X18" s="658"/>
      <c r="Y18" s="659"/>
      <c r="Z18" s="695">
        <v>0.1</v>
      </c>
      <c r="AA18" s="695"/>
      <c r="AB18" s="695"/>
      <c r="AC18" s="695"/>
      <c r="AD18" s="696">
        <v>4570</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4325</v>
      </c>
      <c r="S19" s="658"/>
      <c r="T19" s="658"/>
      <c r="U19" s="658"/>
      <c r="V19" s="658"/>
      <c r="W19" s="658"/>
      <c r="X19" s="658"/>
      <c r="Y19" s="659"/>
      <c r="Z19" s="695">
        <v>0.1</v>
      </c>
      <c r="AA19" s="695"/>
      <c r="AB19" s="695"/>
      <c r="AC19" s="695"/>
      <c r="AD19" s="696">
        <v>4325</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5138</v>
      </c>
      <c r="BH19" s="658"/>
      <c r="BI19" s="658"/>
      <c r="BJ19" s="658"/>
      <c r="BK19" s="658"/>
      <c r="BL19" s="658"/>
      <c r="BM19" s="658"/>
      <c r="BN19" s="659"/>
      <c r="BO19" s="695">
        <v>0.5</v>
      </c>
      <c r="BP19" s="695"/>
      <c r="BQ19" s="695"/>
      <c r="BR19" s="695"/>
      <c r="BS19" s="696" t="s">
        <v>122</v>
      </c>
      <c r="BT19" s="696"/>
      <c r="BU19" s="696"/>
      <c r="BV19" s="696"/>
      <c r="BW19" s="696"/>
      <c r="BX19" s="696"/>
      <c r="BY19" s="696"/>
      <c r="BZ19" s="696"/>
      <c r="CA19" s="696"/>
      <c r="CB19" s="731"/>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263</v>
      </c>
      <c r="C20" s="733"/>
      <c r="D20" s="733"/>
      <c r="E20" s="733"/>
      <c r="F20" s="733"/>
      <c r="G20" s="733"/>
      <c r="H20" s="733"/>
      <c r="I20" s="733"/>
      <c r="J20" s="733"/>
      <c r="K20" s="733"/>
      <c r="L20" s="733"/>
      <c r="M20" s="733"/>
      <c r="N20" s="733"/>
      <c r="O20" s="733"/>
      <c r="P20" s="733"/>
      <c r="Q20" s="734"/>
      <c r="R20" s="657">
        <v>245</v>
      </c>
      <c r="S20" s="658"/>
      <c r="T20" s="658"/>
      <c r="U20" s="658"/>
      <c r="V20" s="658"/>
      <c r="W20" s="658"/>
      <c r="X20" s="658"/>
      <c r="Y20" s="659"/>
      <c r="Z20" s="695">
        <v>0</v>
      </c>
      <c r="AA20" s="695"/>
      <c r="AB20" s="695"/>
      <c r="AC20" s="695"/>
      <c r="AD20" s="696">
        <v>245</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5138</v>
      </c>
      <c r="BH20" s="658"/>
      <c r="BI20" s="658"/>
      <c r="BJ20" s="658"/>
      <c r="BK20" s="658"/>
      <c r="BL20" s="658"/>
      <c r="BM20" s="658"/>
      <c r="BN20" s="659"/>
      <c r="BO20" s="695">
        <v>0.5</v>
      </c>
      <c r="BP20" s="695"/>
      <c r="BQ20" s="695"/>
      <c r="BR20" s="695"/>
      <c r="BS20" s="696" t="s">
        <v>122</v>
      </c>
      <c r="BT20" s="696"/>
      <c r="BU20" s="696"/>
      <c r="BV20" s="696"/>
      <c r="BW20" s="696"/>
      <c r="BX20" s="696"/>
      <c r="BY20" s="696"/>
      <c r="BZ20" s="696"/>
      <c r="CA20" s="696"/>
      <c r="CB20" s="731"/>
      <c r="CD20" s="654" t="s">
        <v>265</v>
      </c>
      <c r="CE20" s="655"/>
      <c r="CF20" s="655"/>
      <c r="CG20" s="655"/>
      <c r="CH20" s="655"/>
      <c r="CI20" s="655"/>
      <c r="CJ20" s="655"/>
      <c r="CK20" s="655"/>
      <c r="CL20" s="655"/>
      <c r="CM20" s="655"/>
      <c r="CN20" s="655"/>
      <c r="CO20" s="655"/>
      <c r="CP20" s="655"/>
      <c r="CQ20" s="656"/>
      <c r="CR20" s="657">
        <v>7909984</v>
      </c>
      <c r="CS20" s="658"/>
      <c r="CT20" s="658"/>
      <c r="CU20" s="658"/>
      <c r="CV20" s="658"/>
      <c r="CW20" s="658"/>
      <c r="CX20" s="658"/>
      <c r="CY20" s="659"/>
      <c r="CZ20" s="695">
        <v>100</v>
      </c>
      <c r="DA20" s="695"/>
      <c r="DB20" s="695"/>
      <c r="DC20" s="695"/>
      <c r="DD20" s="663">
        <v>637615</v>
      </c>
      <c r="DE20" s="658"/>
      <c r="DF20" s="658"/>
      <c r="DG20" s="658"/>
      <c r="DH20" s="658"/>
      <c r="DI20" s="658"/>
      <c r="DJ20" s="658"/>
      <c r="DK20" s="658"/>
      <c r="DL20" s="658"/>
      <c r="DM20" s="658"/>
      <c r="DN20" s="658"/>
      <c r="DO20" s="658"/>
      <c r="DP20" s="659"/>
      <c r="DQ20" s="663">
        <v>5542529</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3729662</v>
      </c>
      <c r="S21" s="658"/>
      <c r="T21" s="658"/>
      <c r="U21" s="658"/>
      <c r="V21" s="658"/>
      <c r="W21" s="658"/>
      <c r="X21" s="658"/>
      <c r="Y21" s="659"/>
      <c r="Z21" s="695">
        <v>44.6</v>
      </c>
      <c r="AA21" s="695"/>
      <c r="AB21" s="695"/>
      <c r="AC21" s="695"/>
      <c r="AD21" s="696">
        <v>3324525</v>
      </c>
      <c r="AE21" s="696"/>
      <c r="AF21" s="696"/>
      <c r="AG21" s="696"/>
      <c r="AH21" s="696"/>
      <c r="AI21" s="696"/>
      <c r="AJ21" s="696"/>
      <c r="AK21" s="696"/>
      <c r="AL21" s="660">
        <v>69.2</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5138</v>
      </c>
      <c r="BH21" s="658"/>
      <c r="BI21" s="658"/>
      <c r="BJ21" s="658"/>
      <c r="BK21" s="658"/>
      <c r="BL21" s="658"/>
      <c r="BM21" s="658"/>
      <c r="BN21" s="659"/>
      <c r="BO21" s="695">
        <v>0.5</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3324525</v>
      </c>
      <c r="S22" s="658"/>
      <c r="T22" s="658"/>
      <c r="U22" s="658"/>
      <c r="V22" s="658"/>
      <c r="W22" s="658"/>
      <c r="X22" s="658"/>
      <c r="Y22" s="659"/>
      <c r="Z22" s="695">
        <v>39.700000000000003</v>
      </c>
      <c r="AA22" s="695"/>
      <c r="AB22" s="695"/>
      <c r="AC22" s="695"/>
      <c r="AD22" s="696">
        <v>3324525</v>
      </c>
      <c r="AE22" s="696"/>
      <c r="AF22" s="696"/>
      <c r="AG22" s="696"/>
      <c r="AH22" s="696"/>
      <c r="AI22" s="696"/>
      <c r="AJ22" s="696"/>
      <c r="AK22" s="696"/>
      <c r="AL22" s="660">
        <v>69.2</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405088</v>
      </c>
      <c r="S23" s="658"/>
      <c r="T23" s="658"/>
      <c r="U23" s="658"/>
      <c r="V23" s="658"/>
      <c r="W23" s="658"/>
      <c r="X23" s="658"/>
      <c r="Y23" s="659"/>
      <c r="Z23" s="695">
        <v>4.8</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v>49</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280</v>
      </c>
      <c r="CE24" s="716"/>
      <c r="CF24" s="716"/>
      <c r="CG24" s="716"/>
      <c r="CH24" s="716"/>
      <c r="CI24" s="716"/>
      <c r="CJ24" s="716"/>
      <c r="CK24" s="716"/>
      <c r="CL24" s="716"/>
      <c r="CM24" s="716"/>
      <c r="CN24" s="716"/>
      <c r="CO24" s="716"/>
      <c r="CP24" s="716"/>
      <c r="CQ24" s="717"/>
      <c r="CR24" s="712">
        <v>2690239</v>
      </c>
      <c r="CS24" s="713"/>
      <c r="CT24" s="713"/>
      <c r="CU24" s="713"/>
      <c r="CV24" s="713"/>
      <c r="CW24" s="713"/>
      <c r="CX24" s="713"/>
      <c r="CY24" s="738"/>
      <c r="CZ24" s="739">
        <v>34</v>
      </c>
      <c r="DA24" s="721"/>
      <c r="DB24" s="721"/>
      <c r="DC24" s="741"/>
      <c r="DD24" s="737">
        <v>2110678</v>
      </c>
      <c r="DE24" s="713"/>
      <c r="DF24" s="713"/>
      <c r="DG24" s="713"/>
      <c r="DH24" s="713"/>
      <c r="DI24" s="713"/>
      <c r="DJ24" s="713"/>
      <c r="DK24" s="738"/>
      <c r="DL24" s="737">
        <v>1928171</v>
      </c>
      <c r="DM24" s="713"/>
      <c r="DN24" s="713"/>
      <c r="DO24" s="713"/>
      <c r="DP24" s="713"/>
      <c r="DQ24" s="713"/>
      <c r="DR24" s="713"/>
      <c r="DS24" s="713"/>
      <c r="DT24" s="713"/>
      <c r="DU24" s="713"/>
      <c r="DV24" s="738"/>
      <c r="DW24" s="739">
        <v>39.9</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5206422</v>
      </c>
      <c r="S25" s="658"/>
      <c r="T25" s="658"/>
      <c r="U25" s="658"/>
      <c r="V25" s="658"/>
      <c r="W25" s="658"/>
      <c r="X25" s="658"/>
      <c r="Y25" s="659"/>
      <c r="Z25" s="695">
        <v>62.2</v>
      </c>
      <c r="AA25" s="695"/>
      <c r="AB25" s="695"/>
      <c r="AC25" s="695"/>
      <c r="AD25" s="696">
        <v>4801285</v>
      </c>
      <c r="AE25" s="696"/>
      <c r="AF25" s="696"/>
      <c r="AG25" s="696"/>
      <c r="AH25" s="696"/>
      <c r="AI25" s="696"/>
      <c r="AJ25" s="696"/>
      <c r="AK25" s="696"/>
      <c r="AL25" s="660">
        <v>99.9</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283</v>
      </c>
      <c r="CE25" s="655"/>
      <c r="CF25" s="655"/>
      <c r="CG25" s="655"/>
      <c r="CH25" s="655"/>
      <c r="CI25" s="655"/>
      <c r="CJ25" s="655"/>
      <c r="CK25" s="655"/>
      <c r="CL25" s="655"/>
      <c r="CM25" s="655"/>
      <c r="CN25" s="655"/>
      <c r="CO25" s="655"/>
      <c r="CP25" s="655"/>
      <c r="CQ25" s="656"/>
      <c r="CR25" s="657">
        <v>1328043</v>
      </c>
      <c r="CS25" s="670"/>
      <c r="CT25" s="670"/>
      <c r="CU25" s="670"/>
      <c r="CV25" s="670"/>
      <c r="CW25" s="670"/>
      <c r="CX25" s="670"/>
      <c r="CY25" s="671"/>
      <c r="CZ25" s="660">
        <v>16.8</v>
      </c>
      <c r="DA25" s="672"/>
      <c r="DB25" s="672"/>
      <c r="DC25" s="673"/>
      <c r="DD25" s="663">
        <v>1103995</v>
      </c>
      <c r="DE25" s="670"/>
      <c r="DF25" s="670"/>
      <c r="DG25" s="670"/>
      <c r="DH25" s="670"/>
      <c r="DI25" s="670"/>
      <c r="DJ25" s="670"/>
      <c r="DK25" s="671"/>
      <c r="DL25" s="663">
        <v>1072956</v>
      </c>
      <c r="DM25" s="670"/>
      <c r="DN25" s="670"/>
      <c r="DO25" s="670"/>
      <c r="DP25" s="670"/>
      <c r="DQ25" s="670"/>
      <c r="DR25" s="670"/>
      <c r="DS25" s="670"/>
      <c r="DT25" s="670"/>
      <c r="DU25" s="670"/>
      <c r="DV25" s="671"/>
      <c r="DW25" s="660">
        <v>22.2</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648</v>
      </c>
      <c r="S26" s="658"/>
      <c r="T26" s="658"/>
      <c r="U26" s="658"/>
      <c r="V26" s="658"/>
      <c r="W26" s="658"/>
      <c r="X26" s="658"/>
      <c r="Y26" s="659"/>
      <c r="Z26" s="695">
        <v>0</v>
      </c>
      <c r="AA26" s="695"/>
      <c r="AB26" s="695"/>
      <c r="AC26" s="695"/>
      <c r="AD26" s="696">
        <v>648</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286</v>
      </c>
      <c r="CE26" s="655"/>
      <c r="CF26" s="655"/>
      <c r="CG26" s="655"/>
      <c r="CH26" s="655"/>
      <c r="CI26" s="655"/>
      <c r="CJ26" s="655"/>
      <c r="CK26" s="655"/>
      <c r="CL26" s="655"/>
      <c r="CM26" s="655"/>
      <c r="CN26" s="655"/>
      <c r="CO26" s="655"/>
      <c r="CP26" s="655"/>
      <c r="CQ26" s="656"/>
      <c r="CR26" s="657">
        <v>620086</v>
      </c>
      <c r="CS26" s="658"/>
      <c r="CT26" s="658"/>
      <c r="CU26" s="658"/>
      <c r="CV26" s="658"/>
      <c r="CW26" s="658"/>
      <c r="CX26" s="658"/>
      <c r="CY26" s="659"/>
      <c r="CZ26" s="660">
        <v>7.8</v>
      </c>
      <c r="DA26" s="672"/>
      <c r="DB26" s="672"/>
      <c r="DC26" s="673"/>
      <c r="DD26" s="663">
        <v>396038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34352</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1121819</v>
      </c>
      <c r="BH27" s="658"/>
      <c r="BI27" s="658"/>
      <c r="BJ27" s="658"/>
      <c r="BK27" s="658"/>
      <c r="BL27" s="658"/>
      <c r="BM27" s="658"/>
      <c r="BN27" s="659"/>
      <c r="BO27" s="695">
        <v>100</v>
      </c>
      <c r="BP27" s="695"/>
      <c r="BQ27" s="695"/>
      <c r="BR27" s="695"/>
      <c r="BS27" s="696">
        <v>17147</v>
      </c>
      <c r="BT27" s="696"/>
      <c r="BU27" s="696"/>
      <c r="BV27" s="696"/>
      <c r="BW27" s="696"/>
      <c r="BX27" s="696"/>
      <c r="BY27" s="696"/>
      <c r="BZ27" s="696"/>
      <c r="CA27" s="696"/>
      <c r="CB27" s="731"/>
      <c r="CD27" s="654" t="s">
        <v>289</v>
      </c>
      <c r="CE27" s="655"/>
      <c r="CF27" s="655"/>
      <c r="CG27" s="655"/>
      <c r="CH27" s="655"/>
      <c r="CI27" s="655"/>
      <c r="CJ27" s="655"/>
      <c r="CK27" s="655"/>
      <c r="CL27" s="655"/>
      <c r="CM27" s="655"/>
      <c r="CN27" s="655"/>
      <c r="CO27" s="655"/>
      <c r="CP27" s="655"/>
      <c r="CQ27" s="656"/>
      <c r="CR27" s="657">
        <v>644040</v>
      </c>
      <c r="CS27" s="670"/>
      <c r="CT27" s="670"/>
      <c r="CU27" s="670"/>
      <c r="CV27" s="670"/>
      <c r="CW27" s="670"/>
      <c r="CX27" s="670"/>
      <c r="CY27" s="671"/>
      <c r="CZ27" s="660">
        <v>8.1</v>
      </c>
      <c r="DA27" s="672"/>
      <c r="DB27" s="672"/>
      <c r="DC27" s="673"/>
      <c r="DD27" s="663">
        <v>344271</v>
      </c>
      <c r="DE27" s="670"/>
      <c r="DF27" s="670"/>
      <c r="DG27" s="670"/>
      <c r="DH27" s="670"/>
      <c r="DI27" s="670"/>
      <c r="DJ27" s="670"/>
      <c r="DK27" s="671"/>
      <c r="DL27" s="663">
        <v>192803</v>
      </c>
      <c r="DM27" s="670"/>
      <c r="DN27" s="670"/>
      <c r="DO27" s="670"/>
      <c r="DP27" s="670"/>
      <c r="DQ27" s="670"/>
      <c r="DR27" s="670"/>
      <c r="DS27" s="670"/>
      <c r="DT27" s="670"/>
      <c r="DU27" s="670"/>
      <c r="DV27" s="671"/>
      <c r="DW27" s="660">
        <v>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51372</v>
      </c>
      <c r="S28" s="658"/>
      <c r="T28" s="658"/>
      <c r="U28" s="658"/>
      <c r="V28" s="658"/>
      <c r="W28" s="658"/>
      <c r="X28" s="658"/>
      <c r="Y28" s="659"/>
      <c r="Z28" s="695">
        <v>0.6</v>
      </c>
      <c r="AA28" s="695"/>
      <c r="AB28" s="695"/>
      <c r="AC28" s="695"/>
      <c r="AD28" s="696">
        <v>1904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718156</v>
      </c>
      <c r="CS28" s="658"/>
      <c r="CT28" s="658"/>
      <c r="CU28" s="658"/>
      <c r="CV28" s="658"/>
      <c r="CW28" s="658"/>
      <c r="CX28" s="658"/>
      <c r="CY28" s="659"/>
      <c r="CZ28" s="660">
        <v>9.1</v>
      </c>
      <c r="DA28" s="672"/>
      <c r="DB28" s="672"/>
      <c r="DC28" s="673"/>
      <c r="DD28" s="663">
        <v>662412</v>
      </c>
      <c r="DE28" s="658"/>
      <c r="DF28" s="658"/>
      <c r="DG28" s="658"/>
      <c r="DH28" s="658"/>
      <c r="DI28" s="658"/>
      <c r="DJ28" s="658"/>
      <c r="DK28" s="659"/>
      <c r="DL28" s="663">
        <v>662412</v>
      </c>
      <c r="DM28" s="658"/>
      <c r="DN28" s="658"/>
      <c r="DO28" s="658"/>
      <c r="DP28" s="658"/>
      <c r="DQ28" s="658"/>
      <c r="DR28" s="658"/>
      <c r="DS28" s="658"/>
      <c r="DT28" s="658"/>
      <c r="DU28" s="658"/>
      <c r="DV28" s="659"/>
      <c r="DW28" s="660">
        <v>13.7</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5193</v>
      </c>
      <c r="S29" s="658"/>
      <c r="T29" s="658"/>
      <c r="U29" s="658"/>
      <c r="V29" s="658"/>
      <c r="W29" s="658"/>
      <c r="X29" s="658"/>
      <c r="Y29" s="659"/>
      <c r="Z29" s="695">
        <v>0.1</v>
      </c>
      <c r="AA29" s="695"/>
      <c r="AB29" s="695"/>
      <c r="AC29" s="695"/>
      <c r="AD29" s="696">
        <v>261</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293</v>
      </c>
      <c r="CE29" s="677"/>
      <c r="CF29" s="654" t="s">
        <v>66</v>
      </c>
      <c r="CG29" s="655"/>
      <c r="CH29" s="655"/>
      <c r="CI29" s="655"/>
      <c r="CJ29" s="655"/>
      <c r="CK29" s="655"/>
      <c r="CL29" s="655"/>
      <c r="CM29" s="655"/>
      <c r="CN29" s="655"/>
      <c r="CO29" s="655"/>
      <c r="CP29" s="655"/>
      <c r="CQ29" s="656"/>
      <c r="CR29" s="657">
        <v>718156</v>
      </c>
      <c r="CS29" s="670"/>
      <c r="CT29" s="670"/>
      <c r="CU29" s="670"/>
      <c r="CV29" s="670"/>
      <c r="CW29" s="670"/>
      <c r="CX29" s="670"/>
      <c r="CY29" s="671"/>
      <c r="CZ29" s="660">
        <v>9.1</v>
      </c>
      <c r="DA29" s="672"/>
      <c r="DB29" s="672"/>
      <c r="DC29" s="673"/>
      <c r="DD29" s="663">
        <v>662412</v>
      </c>
      <c r="DE29" s="670"/>
      <c r="DF29" s="670"/>
      <c r="DG29" s="670"/>
      <c r="DH29" s="670"/>
      <c r="DI29" s="670"/>
      <c r="DJ29" s="670"/>
      <c r="DK29" s="671"/>
      <c r="DL29" s="663">
        <v>662412</v>
      </c>
      <c r="DM29" s="670"/>
      <c r="DN29" s="670"/>
      <c r="DO29" s="670"/>
      <c r="DP29" s="670"/>
      <c r="DQ29" s="670"/>
      <c r="DR29" s="670"/>
      <c r="DS29" s="670"/>
      <c r="DT29" s="670"/>
      <c r="DU29" s="670"/>
      <c r="DV29" s="671"/>
      <c r="DW29" s="660">
        <v>13.7</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661534</v>
      </c>
      <c r="S30" s="658"/>
      <c r="T30" s="658"/>
      <c r="U30" s="658"/>
      <c r="V30" s="658"/>
      <c r="W30" s="658"/>
      <c r="X30" s="658"/>
      <c r="Y30" s="659"/>
      <c r="Z30" s="695">
        <v>7.9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29"/>
      <c r="BI30" s="729"/>
      <c r="BJ30" s="729"/>
      <c r="BK30" s="729"/>
      <c r="BL30" s="729"/>
      <c r="BM30" s="729"/>
      <c r="BN30" s="729"/>
      <c r="BO30" s="729"/>
      <c r="BP30" s="729"/>
      <c r="BQ30" s="730"/>
      <c r="BR30" s="709" t="s">
        <v>296</v>
      </c>
      <c r="BS30" s="729"/>
      <c r="BT30" s="729"/>
      <c r="BU30" s="729"/>
      <c r="BV30" s="729"/>
      <c r="BW30" s="729"/>
      <c r="BX30" s="729"/>
      <c r="BY30" s="729"/>
      <c r="BZ30" s="729"/>
      <c r="CA30" s="729"/>
      <c r="CB30" s="730"/>
      <c r="CD30" s="678"/>
      <c r="CE30" s="679"/>
      <c r="CF30" s="654" t="s">
        <v>297</v>
      </c>
      <c r="CG30" s="655"/>
      <c r="CH30" s="655"/>
      <c r="CI30" s="655"/>
      <c r="CJ30" s="655"/>
      <c r="CK30" s="655"/>
      <c r="CL30" s="655"/>
      <c r="CM30" s="655"/>
      <c r="CN30" s="655"/>
      <c r="CO30" s="655"/>
      <c r="CP30" s="655"/>
      <c r="CQ30" s="656"/>
      <c r="CR30" s="657">
        <v>701613</v>
      </c>
      <c r="CS30" s="658"/>
      <c r="CT30" s="658"/>
      <c r="CU30" s="658"/>
      <c r="CV30" s="658"/>
      <c r="CW30" s="658"/>
      <c r="CX30" s="658"/>
      <c r="CY30" s="659"/>
      <c r="CZ30" s="660">
        <v>8.9</v>
      </c>
      <c r="DA30" s="672"/>
      <c r="DB30" s="672"/>
      <c r="DC30" s="673"/>
      <c r="DD30" s="663">
        <v>648558</v>
      </c>
      <c r="DE30" s="658"/>
      <c r="DF30" s="658"/>
      <c r="DG30" s="658"/>
      <c r="DH30" s="658"/>
      <c r="DI30" s="658"/>
      <c r="DJ30" s="658"/>
      <c r="DK30" s="659"/>
      <c r="DL30" s="663">
        <v>648558</v>
      </c>
      <c r="DM30" s="658"/>
      <c r="DN30" s="658"/>
      <c r="DO30" s="658"/>
      <c r="DP30" s="658"/>
      <c r="DQ30" s="658"/>
      <c r="DR30" s="658"/>
      <c r="DS30" s="658"/>
      <c r="DT30" s="658"/>
      <c r="DU30" s="658"/>
      <c r="DV30" s="659"/>
      <c r="DW30" s="660">
        <v>13.4</v>
      </c>
      <c r="DX30" s="672"/>
      <c r="DY30" s="672"/>
      <c r="DZ30" s="672"/>
      <c r="EA30" s="672"/>
      <c r="EB30" s="672"/>
      <c r="EC30" s="684"/>
    </row>
    <row r="31" spans="2:133" ht="11.25" customHeight="1" x14ac:dyDescent="0.15">
      <c r="B31" s="732" t="s">
        <v>298</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299</v>
      </c>
      <c r="AQ31" s="724"/>
      <c r="AR31" s="724"/>
      <c r="AS31" s="724"/>
      <c r="AT31" s="725" t="s">
        <v>300</v>
      </c>
      <c r="AU31" s="218"/>
      <c r="AV31" s="218"/>
      <c r="AW31" s="218"/>
      <c r="AX31" s="715" t="s">
        <v>178</v>
      </c>
      <c r="AY31" s="716"/>
      <c r="AZ31" s="716"/>
      <c r="BA31" s="716"/>
      <c r="BB31" s="716"/>
      <c r="BC31" s="716"/>
      <c r="BD31" s="716"/>
      <c r="BE31" s="716"/>
      <c r="BF31" s="717"/>
      <c r="BG31" s="719">
        <v>99.2</v>
      </c>
      <c r="BH31" s="720"/>
      <c r="BI31" s="720"/>
      <c r="BJ31" s="720"/>
      <c r="BK31" s="720"/>
      <c r="BL31" s="720"/>
      <c r="BM31" s="721">
        <v>94.5</v>
      </c>
      <c r="BN31" s="720"/>
      <c r="BO31" s="720"/>
      <c r="BP31" s="720"/>
      <c r="BQ31" s="722"/>
      <c r="BR31" s="719">
        <v>99.3</v>
      </c>
      <c r="BS31" s="720"/>
      <c r="BT31" s="720"/>
      <c r="BU31" s="720"/>
      <c r="BV31" s="720"/>
      <c r="BW31" s="720"/>
      <c r="BX31" s="721">
        <v>94.7</v>
      </c>
      <c r="BY31" s="720"/>
      <c r="BZ31" s="720"/>
      <c r="CA31" s="720"/>
      <c r="CB31" s="722"/>
      <c r="CD31" s="678"/>
      <c r="CE31" s="679"/>
      <c r="CF31" s="654" t="s">
        <v>301</v>
      </c>
      <c r="CG31" s="655"/>
      <c r="CH31" s="655"/>
      <c r="CI31" s="655"/>
      <c r="CJ31" s="655"/>
      <c r="CK31" s="655"/>
      <c r="CL31" s="655"/>
      <c r="CM31" s="655"/>
      <c r="CN31" s="655"/>
      <c r="CO31" s="655"/>
      <c r="CP31" s="655"/>
      <c r="CQ31" s="656"/>
      <c r="CR31" s="657">
        <v>16543</v>
      </c>
      <c r="CS31" s="670"/>
      <c r="CT31" s="670"/>
      <c r="CU31" s="670"/>
      <c r="CV31" s="670"/>
      <c r="CW31" s="670"/>
      <c r="CX31" s="670"/>
      <c r="CY31" s="671"/>
      <c r="CZ31" s="660">
        <v>0.2</v>
      </c>
      <c r="DA31" s="672"/>
      <c r="DB31" s="672"/>
      <c r="DC31" s="673"/>
      <c r="DD31" s="663">
        <v>13854</v>
      </c>
      <c r="DE31" s="670"/>
      <c r="DF31" s="670"/>
      <c r="DG31" s="670"/>
      <c r="DH31" s="670"/>
      <c r="DI31" s="670"/>
      <c r="DJ31" s="670"/>
      <c r="DK31" s="671"/>
      <c r="DL31" s="663">
        <v>13854</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646621</v>
      </c>
      <c r="S32" s="658"/>
      <c r="T32" s="658"/>
      <c r="U32" s="658"/>
      <c r="V32" s="658"/>
      <c r="W32" s="658"/>
      <c r="X32" s="658"/>
      <c r="Y32" s="659"/>
      <c r="Z32" s="695">
        <v>7.7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303</v>
      </c>
      <c r="AX32" s="654" t="s">
        <v>304</v>
      </c>
      <c r="AY32" s="655"/>
      <c r="AZ32" s="655"/>
      <c r="BA32" s="655"/>
      <c r="BB32" s="655"/>
      <c r="BC32" s="655"/>
      <c r="BD32" s="655"/>
      <c r="BE32" s="655"/>
      <c r="BF32" s="656"/>
      <c r="BG32" s="728">
        <v>99.2</v>
      </c>
      <c r="BH32" s="670"/>
      <c r="BI32" s="670"/>
      <c r="BJ32" s="670"/>
      <c r="BK32" s="670"/>
      <c r="BL32" s="670"/>
      <c r="BM32" s="661">
        <v>99</v>
      </c>
      <c r="BN32" s="670"/>
      <c r="BO32" s="670"/>
      <c r="BP32" s="670"/>
      <c r="BQ32" s="693"/>
      <c r="BR32" s="728">
        <v>99.7</v>
      </c>
      <c r="BS32" s="670"/>
      <c r="BT32" s="670"/>
      <c r="BU32" s="670"/>
      <c r="BV32" s="670"/>
      <c r="BW32" s="670"/>
      <c r="BX32" s="661">
        <v>99.5</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15684</v>
      </c>
      <c r="S33" s="658"/>
      <c r="T33" s="658"/>
      <c r="U33" s="658"/>
      <c r="V33" s="658"/>
      <c r="W33" s="658"/>
      <c r="X33" s="658"/>
      <c r="Y33" s="659"/>
      <c r="Z33" s="695">
        <v>0.2</v>
      </c>
      <c r="AA33" s="695"/>
      <c r="AB33" s="695"/>
      <c r="AC33" s="695"/>
      <c r="AD33" s="696">
        <v>2201</v>
      </c>
      <c r="AE33" s="696"/>
      <c r="AF33" s="696"/>
      <c r="AG33" s="696"/>
      <c r="AH33" s="696"/>
      <c r="AI33" s="696"/>
      <c r="AJ33" s="696"/>
      <c r="AK33" s="696"/>
      <c r="AL33" s="660">
        <v>0</v>
      </c>
      <c r="AM33" s="661"/>
      <c r="AN33" s="661"/>
      <c r="AO33" s="697"/>
      <c r="AP33" s="700"/>
      <c r="AQ33" s="701"/>
      <c r="AR33" s="701"/>
      <c r="AS33" s="701"/>
      <c r="AT33" s="727"/>
      <c r="AU33" s="219"/>
      <c r="AV33" s="219"/>
      <c r="AW33" s="219"/>
      <c r="AX33" s="638" t="s">
        <v>307</v>
      </c>
      <c r="AY33" s="639"/>
      <c r="AZ33" s="639"/>
      <c r="BA33" s="639"/>
      <c r="BB33" s="639"/>
      <c r="BC33" s="639"/>
      <c r="BD33" s="639"/>
      <c r="BE33" s="639"/>
      <c r="BF33" s="640"/>
      <c r="BG33" s="718">
        <v>99</v>
      </c>
      <c r="BH33" s="642"/>
      <c r="BI33" s="642"/>
      <c r="BJ33" s="642"/>
      <c r="BK33" s="642"/>
      <c r="BL33" s="642"/>
      <c r="BM33" s="688">
        <v>90.8</v>
      </c>
      <c r="BN33" s="642"/>
      <c r="BO33" s="642"/>
      <c r="BP33" s="642"/>
      <c r="BQ33" s="705"/>
      <c r="BR33" s="718">
        <v>99</v>
      </c>
      <c r="BS33" s="642"/>
      <c r="BT33" s="642"/>
      <c r="BU33" s="642"/>
      <c r="BV33" s="642"/>
      <c r="BW33" s="642"/>
      <c r="BX33" s="688">
        <v>90.9</v>
      </c>
      <c r="BY33" s="642"/>
      <c r="BZ33" s="642"/>
      <c r="CA33" s="642"/>
      <c r="CB33" s="705"/>
      <c r="CD33" s="654" t="s">
        <v>308</v>
      </c>
      <c r="CE33" s="655"/>
      <c r="CF33" s="655"/>
      <c r="CG33" s="655"/>
      <c r="CH33" s="655"/>
      <c r="CI33" s="655"/>
      <c r="CJ33" s="655"/>
      <c r="CK33" s="655"/>
      <c r="CL33" s="655"/>
      <c r="CM33" s="655"/>
      <c r="CN33" s="655"/>
      <c r="CO33" s="655"/>
      <c r="CP33" s="655"/>
      <c r="CQ33" s="656"/>
      <c r="CR33" s="657">
        <v>4579978</v>
      </c>
      <c r="CS33" s="670"/>
      <c r="CT33" s="670"/>
      <c r="CU33" s="670"/>
      <c r="CV33" s="670"/>
      <c r="CW33" s="670"/>
      <c r="CX33" s="670"/>
      <c r="CY33" s="671"/>
      <c r="CZ33" s="660">
        <v>57.9</v>
      </c>
      <c r="DA33" s="672"/>
      <c r="DB33" s="672"/>
      <c r="DC33" s="673"/>
      <c r="DD33" s="663">
        <v>3290804</v>
      </c>
      <c r="DE33" s="670"/>
      <c r="DF33" s="670"/>
      <c r="DG33" s="670"/>
      <c r="DH33" s="670"/>
      <c r="DI33" s="670"/>
      <c r="DJ33" s="670"/>
      <c r="DK33" s="671"/>
      <c r="DL33" s="663">
        <v>2370553</v>
      </c>
      <c r="DM33" s="670"/>
      <c r="DN33" s="670"/>
      <c r="DO33" s="670"/>
      <c r="DP33" s="670"/>
      <c r="DQ33" s="670"/>
      <c r="DR33" s="670"/>
      <c r="DS33" s="670"/>
      <c r="DT33" s="670"/>
      <c r="DU33" s="670"/>
      <c r="DV33" s="671"/>
      <c r="DW33" s="660">
        <v>49.1</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304674</v>
      </c>
      <c r="S34" s="658"/>
      <c r="T34" s="658"/>
      <c r="U34" s="658"/>
      <c r="V34" s="658"/>
      <c r="W34" s="658"/>
      <c r="X34" s="658"/>
      <c r="Y34" s="659"/>
      <c r="Z34" s="695">
        <v>3.6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896909</v>
      </c>
      <c r="CS34" s="658"/>
      <c r="CT34" s="658"/>
      <c r="CU34" s="658"/>
      <c r="CV34" s="658"/>
      <c r="CW34" s="658"/>
      <c r="CX34" s="658"/>
      <c r="CY34" s="659"/>
      <c r="CZ34" s="660">
        <v>11.3</v>
      </c>
      <c r="DA34" s="672"/>
      <c r="DB34" s="672"/>
      <c r="DC34" s="673"/>
      <c r="DD34" s="663">
        <v>590745</v>
      </c>
      <c r="DE34" s="658"/>
      <c r="DF34" s="658"/>
      <c r="DG34" s="658"/>
      <c r="DH34" s="658"/>
      <c r="DI34" s="658"/>
      <c r="DJ34" s="658"/>
      <c r="DK34" s="659"/>
      <c r="DL34" s="663">
        <v>446310</v>
      </c>
      <c r="DM34" s="658"/>
      <c r="DN34" s="658"/>
      <c r="DO34" s="658"/>
      <c r="DP34" s="658"/>
      <c r="DQ34" s="658"/>
      <c r="DR34" s="658"/>
      <c r="DS34" s="658"/>
      <c r="DT34" s="658"/>
      <c r="DU34" s="658"/>
      <c r="DV34" s="659"/>
      <c r="DW34" s="660">
        <v>9.1999999999999993</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315090</v>
      </c>
      <c r="S35" s="658"/>
      <c r="T35" s="658"/>
      <c r="U35" s="658"/>
      <c r="V35" s="658"/>
      <c r="W35" s="658"/>
      <c r="X35" s="658"/>
      <c r="Y35" s="659"/>
      <c r="Z35" s="695">
        <v>3.8</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317698</v>
      </c>
      <c r="CS35" s="670"/>
      <c r="CT35" s="670"/>
      <c r="CU35" s="670"/>
      <c r="CV35" s="670"/>
      <c r="CW35" s="670"/>
      <c r="CX35" s="670"/>
      <c r="CY35" s="671"/>
      <c r="CZ35" s="660">
        <v>4</v>
      </c>
      <c r="DA35" s="672"/>
      <c r="DB35" s="672"/>
      <c r="DC35" s="673"/>
      <c r="DD35" s="663">
        <v>179778</v>
      </c>
      <c r="DE35" s="670"/>
      <c r="DF35" s="670"/>
      <c r="DG35" s="670"/>
      <c r="DH35" s="670"/>
      <c r="DI35" s="670"/>
      <c r="DJ35" s="670"/>
      <c r="DK35" s="671"/>
      <c r="DL35" s="663">
        <v>176181</v>
      </c>
      <c r="DM35" s="670"/>
      <c r="DN35" s="670"/>
      <c r="DO35" s="670"/>
      <c r="DP35" s="670"/>
      <c r="DQ35" s="670"/>
      <c r="DR35" s="670"/>
      <c r="DS35" s="670"/>
      <c r="DT35" s="670"/>
      <c r="DU35" s="670"/>
      <c r="DV35" s="671"/>
      <c r="DW35" s="660">
        <v>3.6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498314</v>
      </c>
      <c r="S36" s="658"/>
      <c r="T36" s="658"/>
      <c r="U36" s="658"/>
      <c r="V36" s="658"/>
      <c r="W36" s="658"/>
      <c r="X36" s="658"/>
      <c r="Y36" s="659"/>
      <c r="Z36" s="695">
        <v>6</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1480743</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27783</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1878007</v>
      </c>
      <c r="CS36" s="658"/>
      <c r="CT36" s="658"/>
      <c r="CU36" s="658"/>
      <c r="CV36" s="658"/>
      <c r="CW36" s="658"/>
      <c r="CX36" s="658"/>
      <c r="CY36" s="659"/>
      <c r="CZ36" s="660">
        <v>23.7</v>
      </c>
      <c r="DA36" s="672"/>
      <c r="DB36" s="672"/>
      <c r="DC36" s="673"/>
      <c r="DD36" s="663">
        <v>1335725</v>
      </c>
      <c r="DE36" s="658"/>
      <c r="DF36" s="658"/>
      <c r="DG36" s="658"/>
      <c r="DH36" s="658"/>
      <c r="DI36" s="658"/>
      <c r="DJ36" s="658"/>
      <c r="DK36" s="659"/>
      <c r="DL36" s="663">
        <v>807655</v>
      </c>
      <c r="DM36" s="658"/>
      <c r="DN36" s="658"/>
      <c r="DO36" s="658"/>
      <c r="DP36" s="658"/>
      <c r="DQ36" s="658"/>
      <c r="DR36" s="658"/>
      <c r="DS36" s="658"/>
      <c r="DT36" s="658"/>
      <c r="DU36" s="658"/>
      <c r="DV36" s="659"/>
      <c r="DW36" s="660">
        <v>16.7</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182230</v>
      </c>
      <c r="S37" s="658"/>
      <c r="T37" s="658"/>
      <c r="U37" s="658"/>
      <c r="V37" s="658"/>
      <c r="W37" s="658"/>
      <c r="X37" s="658"/>
      <c r="Y37" s="659"/>
      <c r="Z37" s="695">
        <v>2.2000000000000002</v>
      </c>
      <c r="AA37" s="695"/>
      <c r="AB37" s="695"/>
      <c r="AC37" s="695"/>
      <c r="AD37" s="696">
        <v>1060</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506286</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20894</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545890</v>
      </c>
      <c r="CS37" s="670"/>
      <c r="CT37" s="670"/>
      <c r="CU37" s="670"/>
      <c r="CV37" s="670"/>
      <c r="CW37" s="670"/>
      <c r="CX37" s="670"/>
      <c r="CY37" s="671"/>
      <c r="CZ37" s="660">
        <v>6.9</v>
      </c>
      <c r="DA37" s="672"/>
      <c r="DB37" s="672"/>
      <c r="DC37" s="673"/>
      <c r="DD37" s="663">
        <v>545890</v>
      </c>
      <c r="DE37" s="670"/>
      <c r="DF37" s="670"/>
      <c r="DG37" s="670"/>
      <c r="DH37" s="670"/>
      <c r="DI37" s="670"/>
      <c r="DJ37" s="670"/>
      <c r="DK37" s="671"/>
      <c r="DL37" s="663">
        <v>515786</v>
      </c>
      <c r="DM37" s="670"/>
      <c r="DN37" s="670"/>
      <c r="DO37" s="670"/>
      <c r="DP37" s="670"/>
      <c r="DQ37" s="670"/>
      <c r="DR37" s="670"/>
      <c r="DS37" s="670"/>
      <c r="DT37" s="670"/>
      <c r="DU37" s="670"/>
      <c r="DV37" s="671"/>
      <c r="DW37" s="660">
        <v>10.7</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448944</v>
      </c>
      <c r="S38" s="658"/>
      <c r="T38" s="658"/>
      <c r="U38" s="658"/>
      <c r="V38" s="658"/>
      <c r="W38" s="658"/>
      <c r="X38" s="658"/>
      <c r="Y38" s="659"/>
      <c r="Z38" s="695">
        <v>5.4</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410019</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1258</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1070724</v>
      </c>
      <c r="CS38" s="658"/>
      <c r="CT38" s="658"/>
      <c r="CU38" s="658"/>
      <c r="CV38" s="658"/>
      <c r="CW38" s="658"/>
      <c r="CX38" s="658"/>
      <c r="CY38" s="659"/>
      <c r="CZ38" s="660">
        <v>13.5</v>
      </c>
      <c r="DA38" s="672"/>
      <c r="DB38" s="672"/>
      <c r="DC38" s="673"/>
      <c r="DD38" s="663">
        <v>994031</v>
      </c>
      <c r="DE38" s="658"/>
      <c r="DF38" s="658"/>
      <c r="DG38" s="658"/>
      <c r="DH38" s="658"/>
      <c r="DI38" s="658"/>
      <c r="DJ38" s="658"/>
      <c r="DK38" s="659"/>
      <c r="DL38" s="663">
        <v>940407</v>
      </c>
      <c r="DM38" s="658"/>
      <c r="DN38" s="658"/>
      <c r="DO38" s="658"/>
      <c r="DP38" s="658"/>
      <c r="DQ38" s="658"/>
      <c r="DR38" s="658"/>
      <c r="DS38" s="658"/>
      <c r="DT38" s="658"/>
      <c r="DU38" s="658"/>
      <c r="DV38" s="659"/>
      <c r="DW38" s="660">
        <v>19.5</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23243</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1988</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322845</v>
      </c>
      <c r="CS39" s="670"/>
      <c r="CT39" s="670"/>
      <c r="CU39" s="670"/>
      <c r="CV39" s="670"/>
      <c r="CW39" s="670"/>
      <c r="CX39" s="670"/>
      <c r="CY39" s="671"/>
      <c r="CZ39" s="660">
        <v>4.0999999999999996</v>
      </c>
      <c r="DA39" s="672"/>
      <c r="DB39" s="672"/>
      <c r="DC39" s="673"/>
      <c r="DD39" s="663">
        <v>163570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21944</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102</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93795</v>
      </c>
      <c r="CS40" s="658"/>
      <c r="CT40" s="658"/>
      <c r="CU40" s="658"/>
      <c r="CV40" s="658"/>
      <c r="CW40" s="658"/>
      <c r="CX40" s="658"/>
      <c r="CY40" s="659"/>
      <c r="CZ40" s="660">
        <v>1.2</v>
      </c>
      <c r="DA40" s="672"/>
      <c r="DB40" s="672"/>
      <c r="DC40" s="673"/>
      <c r="DD40" s="663">
        <v>26955</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8371078</v>
      </c>
      <c r="S41" s="682"/>
      <c r="T41" s="682"/>
      <c r="U41" s="682"/>
      <c r="V41" s="682"/>
      <c r="W41" s="682"/>
      <c r="X41" s="682"/>
      <c r="Y41" s="685"/>
      <c r="Z41" s="686">
        <v>100</v>
      </c>
      <c r="AA41" s="686"/>
      <c r="AB41" s="686"/>
      <c r="AC41" s="686"/>
      <c r="AD41" s="687">
        <v>4807359</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77820</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463375</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308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639767</v>
      </c>
      <c r="CS42" s="670"/>
      <c r="CT42" s="670"/>
      <c r="CU42" s="670"/>
      <c r="CV42" s="670"/>
      <c r="CW42" s="670"/>
      <c r="CX42" s="670"/>
      <c r="CY42" s="671"/>
      <c r="CZ42" s="660">
        <v>8.1</v>
      </c>
      <c r="DA42" s="672"/>
      <c r="DB42" s="672"/>
      <c r="DC42" s="673"/>
      <c r="DD42" s="663">
        <v>141047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13662</v>
      </c>
      <c r="CS43" s="670"/>
      <c r="CT43" s="670"/>
      <c r="CU43" s="670"/>
      <c r="CV43" s="670"/>
      <c r="CW43" s="670"/>
      <c r="CX43" s="670"/>
      <c r="CY43" s="671"/>
      <c r="CZ43" s="660">
        <v>0.2</v>
      </c>
      <c r="DA43" s="672"/>
      <c r="DB43" s="672"/>
      <c r="DC43" s="673"/>
      <c r="DD43" s="663">
        <v>13662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637615</v>
      </c>
      <c r="CS44" s="658"/>
      <c r="CT44" s="658"/>
      <c r="CU44" s="658"/>
      <c r="CV44" s="658"/>
      <c r="CW44" s="658"/>
      <c r="CX44" s="658"/>
      <c r="CY44" s="659"/>
      <c r="CZ44" s="660">
        <v>8.1</v>
      </c>
      <c r="DA44" s="661"/>
      <c r="DB44" s="661"/>
      <c r="DC44" s="662"/>
      <c r="DD44" s="663">
        <v>138895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365199</v>
      </c>
      <c r="CS45" s="670"/>
      <c r="CT45" s="670"/>
      <c r="CU45" s="670"/>
      <c r="CV45" s="670"/>
      <c r="CW45" s="670"/>
      <c r="CX45" s="670"/>
      <c r="CY45" s="671"/>
      <c r="CZ45" s="660">
        <v>4.5999999999999996</v>
      </c>
      <c r="DA45" s="672"/>
      <c r="DB45" s="672"/>
      <c r="DC45" s="673"/>
      <c r="DD45" s="663">
        <v>36327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269919</v>
      </c>
      <c r="CS46" s="658"/>
      <c r="CT46" s="658"/>
      <c r="CU46" s="658"/>
      <c r="CV46" s="658"/>
      <c r="CW46" s="658"/>
      <c r="CX46" s="658"/>
      <c r="CY46" s="659"/>
      <c r="CZ46" s="660">
        <v>3.4</v>
      </c>
      <c r="DA46" s="661"/>
      <c r="DB46" s="661"/>
      <c r="DC46" s="662"/>
      <c r="DD46" s="663">
        <v>101471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2152</v>
      </c>
      <c r="CS47" s="670"/>
      <c r="CT47" s="670"/>
      <c r="CU47" s="670"/>
      <c r="CV47" s="670"/>
      <c r="CW47" s="670"/>
      <c r="CX47" s="670"/>
      <c r="CY47" s="671"/>
      <c r="CZ47" s="660">
        <v>0</v>
      </c>
      <c r="DA47" s="672"/>
      <c r="DB47" s="672"/>
      <c r="DC47" s="673"/>
      <c r="DD47" s="663">
        <v>2152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7909984</v>
      </c>
      <c r="CS49" s="642"/>
      <c r="CT49" s="642"/>
      <c r="CU49" s="642"/>
      <c r="CV49" s="642"/>
      <c r="CW49" s="642"/>
      <c r="CX49" s="642"/>
      <c r="CY49" s="643"/>
      <c r="CZ49" s="644">
        <v>100</v>
      </c>
      <c r="DA49" s="645"/>
      <c r="DB49" s="645"/>
      <c r="DC49" s="646"/>
      <c r="DD49" s="647">
        <v>5542529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R1kmUrjrlIysOYBSEfkaTqgk147XXV/xsL83wHakicz1UN7LpyprdgzRyz5lcKowCiQ/LINj5Wln9h9BQtgCA==" saltValue="PxVtR2gEf2ycuixt33DW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8371</v>
      </c>
      <c r="R7" s="1139"/>
      <c r="S7" s="1139"/>
      <c r="T7" s="1139"/>
      <c r="U7" s="1139"/>
      <c r="V7" s="1139">
        <v>7910</v>
      </c>
      <c r="W7" s="1139"/>
      <c r="X7" s="1139"/>
      <c r="Y7" s="1139"/>
      <c r="Z7" s="1139"/>
      <c r="AA7" s="1139">
        <v>461</v>
      </c>
      <c r="AB7" s="1139"/>
      <c r="AC7" s="1139"/>
      <c r="AD7" s="1139"/>
      <c r="AE7" s="1140"/>
      <c r="AF7" s="1141">
        <v>426</v>
      </c>
      <c r="AG7" s="1142"/>
      <c r="AH7" s="1142"/>
      <c r="AI7" s="1142"/>
      <c r="AJ7" s="1143"/>
      <c r="AK7" s="1144">
        <v>315</v>
      </c>
      <c r="AL7" s="1145"/>
      <c r="AM7" s="1145"/>
      <c r="AN7" s="1145"/>
      <c r="AO7" s="1145"/>
      <c r="AP7" s="1145">
        <v>6022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561</v>
      </c>
      <c r="BT7" s="1136"/>
      <c r="BU7" s="1136"/>
      <c r="BV7" s="1136"/>
      <c r="BW7" s="1136"/>
      <c r="BX7" s="1136"/>
      <c r="BY7" s="1136"/>
      <c r="BZ7" s="1136"/>
      <c r="CA7" s="1136"/>
      <c r="CB7" s="1136"/>
      <c r="CC7" s="1136"/>
      <c r="CD7" s="1136"/>
      <c r="CE7" s="1136"/>
      <c r="CF7" s="1136"/>
      <c r="CG7" s="1148"/>
      <c r="CH7" s="1132">
        <v>0</v>
      </c>
      <c r="CI7" s="1133"/>
      <c r="CJ7" s="1133"/>
      <c r="CK7" s="1133"/>
      <c r="CL7" s="1134"/>
      <c r="CM7" s="1132">
        <v>95</v>
      </c>
      <c r="CN7" s="1133"/>
      <c r="CO7" s="1133"/>
      <c r="CP7" s="1133"/>
      <c r="CQ7" s="1134"/>
      <c r="CR7" s="1132">
        <v>120</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562</v>
      </c>
      <c r="BT8" s="1029"/>
      <c r="BU8" s="1029"/>
      <c r="BV8" s="1029"/>
      <c r="BW8" s="1029"/>
      <c r="BX8" s="1029"/>
      <c r="BY8" s="1029"/>
      <c r="BZ8" s="1029"/>
      <c r="CA8" s="1029"/>
      <c r="CB8" s="1029"/>
      <c r="CC8" s="1029"/>
      <c r="CD8" s="1029"/>
      <c r="CE8" s="1029"/>
      <c r="CF8" s="1029"/>
      <c r="CG8" s="1050"/>
      <c r="CH8" s="1025">
        <v>-14</v>
      </c>
      <c r="CI8" s="1026"/>
      <c r="CJ8" s="1026"/>
      <c r="CK8" s="1026"/>
      <c r="CL8" s="1027"/>
      <c r="CM8" s="1025">
        <v>249</v>
      </c>
      <c r="CN8" s="1026"/>
      <c r="CO8" s="1026"/>
      <c r="CP8" s="1026"/>
      <c r="CQ8" s="1027"/>
      <c r="CR8" s="1025">
        <v>40</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8371</v>
      </c>
      <c r="R23" s="1097"/>
      <c r="S23" s="1097"/>
      <c r="T23" s="1097"/>
      <c r="U23" s="1097"/>
      <c r="V23" s="1097">
        <v>7910</v>
      </c>
      <c r="W23" s="1097"/>
      <c r="X23" s="1097"/>
      <c r="Y23" s="1097"/>
      <c r="Z23" s="1097"/>
      <c r="AA23" s="1097">
        <v>461</v>
      </c>
      <c r="AB23" s="1097"/>
      <c r="AC23" s="1097"/>
      <c r="AD23" s="1097"/>
      <c r="AE23" s="1104"/>
      <c r="AF23" s="1105">
        <v>426</v>
      </c>
      <c r="AG23" s="1097"/>
      <c r="AH23" s="1097"/>
      <c r="AI23" s="1097"/>
      <c r="AJ23" s="1106"/>
      <c r="AK23" s="1107"/>
      <c r="AL23" s="1108"/>
      <c r="AM23" s="1108"/>
      <c r="AN23" s="1108"/>
      <c r="AO23" s="1108"/>
      <c r="AP23" s="1097">
        <v>6022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929</v>
      </c>
      <c r="R28" s="1087"/>
      <c r="S28" s="1087"/>
      <c r="T28" s="1087"/>
      <c r="U28" s="1087"/>
      <c r="V28" s="1087">
        <v>901</v>
      </c>
      <c r="W28" s="1087"/>
      <c r="X28" s="1087"/>
      <c r="Y28" s="1087"/>
      <c r="Z28" s="1087"/>
      <c r="AA28" s="1087">
        <v>28</v>
      </c>
      <c r="AB28" s="1087"/>
      <c r="AC28" s="1087"/>
      <c r="AD28" s="1087"/>
      <c r="AE28" s="1088"/>
      <c r="AF28" s="1089">
        <v>28</v>
      </c>
      <c r="AG28" s="1087"/>
      <c r="AH28" s="1087"/>
      <c r="AI28" s="1087"/>
      <c r="AJ28" s="1090"/>
      <c r="AK28" s="1078">
        <v>78</v>
      </c>
      <c r="AL28" s="1079"/>
      <c r="AM28" s="1079"/>
      <c r="AN28" s="1079"/>
      <c r="AO28" s="1079"/>
      <c r="AP28" s="1079" t="s">
        <v>549</v>
      </c>
      <c r="AQ28" s="1079"/>
      <c r="AR28" s="1079"/>
      <c r="AS28" s="1079"/>
      <c r="AT28" s="1079"/>
      <c r="AU28" s="1079" t="s">
        <v>549</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1929</v>
      </c>
      <c r="R29" s="1075"/>
      <c r="S29" s="1075"/>
      <c r="T29" s="1075"/>
      <c r="U29" s="1075"/>
      <c r="V29" s="1075">
        <v>1749</v>
      </c>
      <c r="W29" s="1075"/>
      <c r="X29" s="1075"/>
      <c r="Y29" s="1075"/>
      <c r="Z29" s="1075"/>
      <c r="AA29" s="1075">
        <v>180</v>
      </c>
      <c r="AB29" s="1075"/>
      <c r="AC29" s="1075"/>
      <c r="AD29" s="1075"/>
      <c r="AE29" s="1076"/>
      <c r="AF29" s="1071">
        <v>180</v>
      </c>
      <c r="AG29" s="1072"/>
      <c r="AH29" s="1072"/>
      <c r="AI29" s="1072"/>
      <c r="AJ29" s="1073"/>
      <c r="AK29" s="1016">
        <v>293</v>
      </c>
      <c r="AL29" s="1007"/>
      <c r="AM29" s="1007"/>
      <c r="AN29" s="1007"/>
      <c r="AO29" s="1007"/>
      <c r="AP29" s="1007" t="s">
        <v>549</v>
      </c>
      <c r="AQ29" s="1007"/>
      <c r="AR29" s="1007"/>
      <c r="AS29" s="1007"/>
      <c r="AT29" s="1007"/>
      <c r="AU29" s="1007" t="s">
        <v>549</v>
      </c>
      <c r="AV29" s="1007"/>
      <c r="AW29" s="1007"/>
      <c r="AX29" s="1007"/>
      <c r="AY29" s="1007"/>
      <c r="AZ29" s="1077" t="s">
        <v>549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133</v>
      </c>
      <c r="R30" s="1075"/>
      <c r="S30" s="1075"/>
      <c r="T30" s="1075"/>
      <c r="U30" s="1075"/>
      <c r="V30" s="1075">
        <v>130</v>
      </c>
      <c r="W30" s="1075"/>
      <c r="X30" s="1075"/>
      <c r="Y30" s="1075"/>
      <c r="Z30" s="1075"/>
      <c r="AA30" s="1075">
        <v>3</v>
      </c>
      <c r="AB30" s="1075"/>
      <c r="AC30" s="1075"/>
      <c r="AD30" s="1075"/>
      <c r="AE30" s="1076"/>
      <c r="AF30" s="1071">
        <v>3</v>
      </c>
      <c r="AG30" s="1072"/>
      <c r="AH30" s="1072"/>
      <c r="AI30" s="1072"/>
      <c r="AJ30" s="1073"/>
      <c r="AK30" s="1016">
        <v>37</v>
      </c>
      <c r="AL30" s="1007"/>
      <c r="AM30" s="1007"/>
      <c r="AN30" s="1007"/>
      <c r="AO30" s="1007"/>
      <c r="AP30" s="1007" t="s">
        <v>549</v>
      </c>
      <c r="AQ30" s="1007"/>
      <c r="AR30" s="1007"/>
      <c r="AS30" s="1007"/>
      <c r="AT30" s="1007"/>
      <c r="AU30" s="1007" t="s">
        <v>549</v>
      </c>
      <c r="AV30" s="1007"/>
      <c r="AW30" s="1007"/>
      <c r="AX30" s="1007"/>
      <c r="AY30" s="1007"/>
      <c r="AZ30" s="1077" t="s">
        <v>549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1359</v>
      </c>
      <c r="R31" s="1075"/>
      <c r="S31" s="1075"/>
      <c r="T31" s="1075"/>
      <c r="U31" s="1075"/>
      <c r="V31" s="1075">
        <v>1353</v>
      </c>
      <c r="W31" s="1075"/>
      <c r="X31" s="1075"/>
      <c r="Y31" s="1075"/>
      <c r="Z31" s="1075"/>
      <c r="AA31" s="1075">
        <v>6</v>
      </c>
      <c r="AB31" s="1075"/>
      <c r="AC31" s="1075"/>
      <c r="AD31" s="1075"/>
      <c r="AE31" s="1076"/>
      <c r="AF31" s="1071">
        <v>269</v>
      </c>
      <c r="AG31" s="1072"/>
      <c r="AH31" s="1072"/>
      <c r="AI31" s="1072"/>
      <c r="AJ31" s="1073"/>
      <c r="AK31" s="1016">
        <v>382</v>
      </c>
      <c r="AL31" s="1007"/>
      <c r="AM31" s="1007"/>
      <c r="AN31" s="1007"/>
      <c r="AO31" s="1007"/>
      <c r="AP31" s="1007">
        <v>59</v>
      </c>
      <c r="AQ31" s="1007"/>
      <c r="AR31" s="1007"/>
      <c r="AS31" s="1007"/>
      <c r="AT31" s="1007"/>
      <c r="AU31" s="1007">
        <v>54</v>
      </c>
      <c r="AV31" s="1007"/>
      <c r="AW31" s="1007"/>
      <c r="AX31" s="1007"/>
      <c r="AY31" s="1007"/>
      <c r="AZ31" s="1077" t="s">
        <v>549</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133</v>
      </c>
      <c r="R32" s="1075"/>
      <c r="S32" s="1075"/>
      <c r="T32" s="1075"/>
      <c r="U32" s="1075"/>
      <c r="V32" s="1075">
        <v>129</v>
      </c>
      <c r="W32" s="1075"/>
      <c r="X32" s="1075"/>
      <c r="Y32" s="1075"/>
      <c r="Z32" s="1075"/>
      <c r="AA32" s="1075">
        <v>4</v>
      </c>
      <c r="AB32" s="1075"/>
      <c r="AC32" s="1075"/>
      <c r="AD32" s="1075"/>
      <c r="AE32" s="1076"/>
      <c r="AF32" s="1071">
        <v>4</v>
      </c>
      <c r="AG32" s="1072"/>
      <c r="AH32" s="1072"/>
      <c r="AI32" s="1072"/>
      <c r="AJ32" s="1073"/>
      <c r="AK32" s="1016">
        <v>34</v>
      </c>
      <c r="AL32" s="1007"/>
      <c r="AM32" s="1007"/>
      <c r="AN32" s="1007"/>
      <c r="AO32" s="1007"/>
      <c r="AP32" s="1007">
        <v>421</v>
      </c>
      <c r="AQ32" s="1007"/>
      <c r="AR32" s="1007"/>
      <c r="AS32" s="1007"/>
      <c r="AT32" s="1007"/>
      <c r="AU32" s="1007">
        <v>213</v>
      </c>
      <c r="AV32" s="1007"/>
      <c r="AW32" s="1007"/>
      <c r="AX32" s="1007"/>
      <c r="AY32" s="1007"/>
      <c r="AZ32" s="1077" t="s">
        <v>549</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396</v>
      </c>
      <c r="C33" s="1067"/>
      <c r="D33" s="1067"/>
      <c r="E33" s="1067"/>
      <c r="F33" s="1067"/>
      <c r="G33" s="1067"/>
      <c r="H33" s="1067"/>
      <c r="I33" s="1067"/>
      <c r="J33" s="1067"/>
      <c r="K33" s="1067"/>
      <c r="L33" s="1067"/>
      <c r="M33" s="1067"/>
      <c r="N33" s="1067"/>
      <c r="O33" s="1067"/>
      <c r="P33" s="1068"/>
      <c r="Q33" s="1074">
        <v>439</v>
      </c>
      <c r="R33" s="1075"/>
      <c r="S33" s="1075"/>
      <c r="T33" s="1075"/>
      <c r="U33" s="1075"/>
      <c r="V33" s="1075">
        <v>411</v>
      </c>
      <c r="W33" s="1075"/>
      <c r="X33" s="1075"/>
      <c r="Y33" s="1075"/>
      <c r="Z33" s="1075"/>
      <c r="AA33" s="1075">
        <v>28</v>
      </c>
      <c r="AB33" s="1075"/>
      <c r="AC33" s="1075"/>
      <c r="AD33" s="1075"/>
      <c r="AE33" s="1076"/>
      <c r="AF33" s="1071">
        <v>28</v>
      </c>
      <c r="AG33" s="1072"/>
      <c r="AH33" s="1072"/>
      <c r="AI33" s="1072"/>
      <c r="AJ33" s="1073"/>
      <c r="AK33" s="1016">
        <v>255</v>
      </c>
      <c r="AL33" s="1007"/>
      <c r="AM33" s="1007"/>
      <c r="AN33" s="1007"/>
      <c r="AO33" s="1007"/>
      <c r="AP33" s="1007">
        <v>2029</v>
      </c>
      <c r="AQ33" s="1007"/>
      <c r="AR33" s="1007"/>
      <c r="AS33" s="1007"/>
      <c r="AT33" s="1007"/>
      <c r="AU33" s="1007">
        <v>1936</v>
      </c>
      <c r="AV33" s="1007"/>
      <c r="AW33" s="1007"/>
      <c r="AX33" s="1007"/>
      <c r="AY33" s="1007"/>
      <c r="AZ33" s="1077" t="s">
        <v>549</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304</v>
      </c>
      <c r="R34" s="1075"/>
      <c r="S34" s="1075"/>
      <c r="T34" s="1075"/>
      <c r="U34" s="1075"/>
      <c r="V34" s="1075">
        <v>285</v>
      </c>
      <c r="W34" s="1075"/>
      <c r="X34" s="1075"/>
      <c r="Y34" s="1075"/>
      <c r="Z34" s="1075"/>
      <c r="AA34" s="1075">
        <v>19</v>
      </c>
      <c r="AB34" s="1075"/>
      <c r="AC34" s="1075"/>
      <c r="AD34" s="1075"/>
      <c r="AE34" s="1076"/>
      <c r="AF34" s="1071">
        <v>19</v>
      </c>
      <c r="AG34" s="1072"/>
      <c r="AH34" s="1072"/>
      <c r="AI34" s="1072"/>
      <c r="AJ34" s="1073"/>
      <c r="AK34" s="1016">
        <v>251</v>
      </c>
      <c r="AL34" s="1007"/>
      <c r="AM34" s="1007"/>
      <c r="AN34" s="1007"/>
      <c r="AO34" s="1007"/>
      <c r="AP34" s="1007">
        <v>1062</v>
      </c>
      <c r="AQ34" s="1007"/>
      <c r="AR34" s="1007"/>
      <c r="AS34" s="1007"/>
      <c r="AT34" s="1007"/>
      <c r="AU34" s="1007">
        <v>1061</v>
      </c>
      <c r="AV34" s="1007"/>
      <c r="AW34" s="1007"/>
      <c r="AX34" s="1007"/>
      <c r="AY34" s="1007"/>
      <c r="AZ34" s="1077" t="s">
        <v>549</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530</v>
      </c>
      <c r="AG63" s="995"/>
      <c r="AH63" s="995"/>
      <c r="AI63" s="995"/>
      <c r="AJ63" s="1058"/>
      <c r="AK63" s="1059"/>
      <c r="AL63" s="999"/>
      <c r="AM63" s="999"/>
      <c r="AN63" s="999"/>
      <c r="AO63" s="999"/>
      <c r="AP63" s="995">
        <v>3571</v>
      </c>
      <c r="AQ63" s="995"/>
      <c r="AR63" s="995"/>
      <c r="AS63" s="995"/>
      <c r="AT63" s="995"/>
      <c r="AU63" s="995">
        <v>3264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295</v>
      </c>
      <c r="R68" s="1018"/>
      <c r="S68" s="1018"/>
      <c r="T68" s="1018"/>
      <c r="U68" s="1018"/>
      <c r="V68" s="1018">
        <v>251</v>
      </c>
      <c r="W68" s="1018"/>
      <c r="X68" s="1018"/>
      <c r="Y68" s="1018"/>
      <c r="Z68" s="1018"/>
      <c r="AA68" s="1018">
        <v>44</v>
      </c>
      <c r="AB68" s="1018"/>
      <c r="AC68" s="1018"/>
      <c r="AD68" s="1018"/>
      <c r="AE68" s="1018"/>
      <c r="AF68" s="1018">
        <v>44</v>
      </c>
      <c r="AG68" s="1018"/>
      <c r="AH68" s="1018"/>
      <c r="AI68" s="1018"/>
      <c r="AJ68" s="1018"/>
      <c r="AK68" s="1018">
        <v>12</v>
      </c>
      <c r="AL68" s="1018"/>
      <c r="AM68" s="1018"/>
      <c r="AN68" s="1018"/>
      <c r="AO68" s="1018"/>
      <c r="AP68" s="1018">
        <v>36</v>
      </c>
      <c r="AQ68" s="1018"/>
      <c r="AR68" s="1018"/>
      <c r="AS68" s="1018"/>
      <c r="AT68" s="1018"/>
      <c r="AU68" s="1018" t="s">
        <v>549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1801</v>
      </c>
      <c r="R69" s="1007"/>
      <c r="S69" s="1007"/>
      <c r="T69" s="1007"/>
      <c r="U69" s="1007"/>
      <c r="V69" s="1007">
        <v>1743</v>
      </c>
      <c r="W69" s="1007"/>
      <c r="X69" s="1007"/>
      <c r="Y69" s="1007"/>
      <c r="Z69" s="1007"/>
      <c r="AA69" s="1007">
        <v>58</v>
      </c>
      <c r="AB69" s="1007"/>
      <c r="AC69" s="1007"/>
      <c r="AD69" s="1007"/>
      <c r="AE69" s="1007"/>
      <c r="AF69" s="1007">
        <v>58</v>
      </c>
      <c r="AG69" s="1007"/>
      <c r="AH69" s="1007"/>
      <c r="AI69" s="1007"/>
      <c r="AJ69" s="1007"/>
      <c r="AK69" s="1007" t="s">
        <v>549</v>
      </c>
      <c r="AL69" s="1007"/>
      <c r="AM69" s="1007"/>
      <c r="AN69" s="1007"/>
      <c r="AO69" s="1007"/>
      <c r="AP69" s="1007">
        <v>1931</v>
      </c>
      <c r="AQ69" s="1007"/>
      <c r="AR69" s="1007"/>
      <c r="AS69" s="1007"/>
      <c r="AT69" s="1007"/>
      <c r="AU69" s="1007">
        <v>396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47</v>
      </c>
      <c r="R70" s="1007"/>
      <c r="S70" s="1007"/>
      <c r="T70" s="1007"/>
      <c r="U70" s="1007"/>
      <c r="V70" s="1007">
        <v>46</v>
      </c>
      <c r="W70" s="1007"/>
      <c r="X70" s="1007"/>
      <c r="Y70" s="1007"/>
      <c r="Z70" s="1007"/>
      <c r="AA70" s="1007">
        <v>1</v>
      </c>
      <c r="AB70" s="1007"/>
      <c r="AC70" s="1007"/>
      <c r="AD70" s="1007"/>
      <c r="AE70" s="1007"/>
      <c r="AF70" s="1007">
        <v>1</v>
      </c>
      <c r="AG70" s="1007"/>
      <c r="AH70" s="1007"/>
      <c r="AI70" s="1007"/>
      <c r="AJ70" s="1007"/>
      <c r="AK70" s="1007" t="s">
        <v>549</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409</v>
      </c>
      <c r="R71" s="1007"/>
      <c r="S71" s="1007"/>
      <c r="T71" s="1007"/>
      <c r="U71" s="1007"/>
      <c r="V71" s="1007">
        <v>390</v>
      </c>
      <c r="W71" s="1007"/>
      <c r="X71" s="1007"/>
      <c r="Y71" s="1007"/>
      <c r="Z71" s="1007"/>
      <c r="AA71" s="1007">
        <v>19</v>
      </c>
      <c r="AB71" s="1007"/>
      <c r="AC71" s="1007"/>
      <c r="AD71" s="1007"/>
      <c r="AE71" s="1007"/>
      <c r="AF71" s="1007">
        <v>19</v>
      </c>
      <c r="AG71" s="1007"/>
      <c r="AH71" s="1007"/>
      <c r="AI71" s="1007"/>
      <c r="AJ71" s="1007"/>
      <c r="AK71" s="1007" t="s">
        <v>549</v>
      </c>
      <c r="AL71" s="1007"/>
      <c r="AM71" s="1007"/>
      <c r="AN71" s="1007"/>
      <c r="AO71" s="1007"/>
      <c r="AP71" s="1007">
        <v>439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722</v>
      </c>
      <c r="R72" s="1007"/>
      <c r="S72" s="1007"/>
      <c r="T72" s="1007"/>
      <c r="U72" s="1007"/>
      <c r="V72" s="1007">
        <v>641</v>
      </c>
      <c r="W72" s="1007"/>
      <c r="X72" s="1007"/>
      <c r="Y72" s="1007"/>
      <c r="Z72" s="1007"/>
      <c r="AA72" s="1007">
        <v>81</v>
      </c>
      <c r="AB72" s="1007"/>
      <c r="AC72" s="1007"/>
      <c r="AD72" s="1007"/>
      <c r="AE72" s="1007"/>
      <c r="AF72" s="1007">
        <v>81</v>
      </c>
      <c r="AG72" s="1007"/>
      <c r="AH72" s="1007"/>
      <c r="AI72" s="1007"/>
      <c r="AJ72" s="1007"/>
      <c r="AK72" s="1007">
        <v>128</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5892</v>
      </c>
      <c r="R73" s="1007"/>
      <c r="S73" s="1007"/>
      <c r="T73" s="1007"/>
      <c r="U73" s="1007"/>
      <c r="V73" s="1007">
        <v>5654</v>
      </c>
      <c r="W73" s="1007"/>
      <c r="X73" s="1007"/>
      <c r="Y73" s="1007"/>
      <c r="Z73" s="1007"/>
      <c r="AA73" s="1007">
        <v>238</v>
      </c>
      <c r="AB73" s="1007"/>
      <c r="AC73" s="1007"/>
      <c r="AD73" s="1007"/>
      <c r="AE73" s="1007"/>
      <c r="AF73" s="1007">
        <v>238</v>
      </c>
      <c r="AG73" s="1007"/>
      <c r="AH73" s="1007"/>
      <c r="AI73" s="1007"/>
      <c r="AJ73" s="1007"/>
      <c r="AK73" s="1007" t="s">
        <v>549</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1726</v>
      </c>
      <c r="R74" s="1007"/>
      <c r="S74" s="1007"/>
      <c r="T74" s="1007"/>
      <c r="U74" s="1007"/>
      <c r="V74" s="1007">
        <v>1722</v>
      </c>
      <c r="W74" s="1007"/>
      <c r="X74" s="1007"/>
      <c r="Y74" s="1007"/>
      <c r="Z74" s="1007"/>
      <c r="AA74" s="1007">
        <v>3</v>
      </c>
      <c r="AB74" s="1007"/>
      <c r="AC74" s="1007"/>
      <c r="AD74" s="1007"/>
      <c r="AE74" s="1007"/>
      <c r="AF74" s="1007">
        <v>3</v>
      </c>
      <c r="AG74" s="1007"/>
      <c r="AH74" s="1007"/>
      <c r="AI74" s="1007"/>
      <c r="AJ74" s="1007"/>
      <c r="AK74" s="1007">
        <v>38</v>
      </c>
      <c r="AL74" s="1007"/>
      <c r="AM74" s="1007"/>
      <c r="AN74" s="1007"/>
      <c r="AO74" s="1007"/>
      <c r="AP74" s="1007" t="s">
        <v>549</v>
      </c>
      <c r="AQ74" s="1007"/>
      <c r="AR74" s="1007"/>
      <c r="AS74" s="1007"/>
      <c r="AT74" s="1007"/>
      <c r="AU74" s="1007" t="s">
        <v>549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568</v>
      </c>
      <c r="C75" s="1011"/>
      <c r="D75" s="1011"/>
      <c r="E75" s="1011"/>
      <c r="F75" s="1011"/>
      <c r="G75" s="1011"/>
      <c r="H75" s="1011"/>
      <c r="I75" s="1011"/>
      <c r="J75" s="1011"/>
      <c r="K75" s="1011"/>
      <c r="L75" s="1011"/>
      <c r="M75" s="1011"/>
      <c r="N75" s="1011"/>
      <c r="O75" s="1011"/>
      <c r="P75" s="1012"/>
      <c r="Q75" s="1014">
        <v>3</v>
      </c>
      <c r="R75" s="1015"/>
      <c r="S75" s="1015"/>
      <c r="T75" s="1015"/>
      <c r="U75" s="1016"/>
      <c r="V75" s="1017">
        <v>3</v>
      </c>
      <c r="W75" s="1015"/>
      <c r="X75" s="1015"/>
      <c r="Y75" s="1015"/>
      <c r="Z75" s="1016"/>
      <c r="AA75" s="1017">
        <v>0</v>
      </c>
      <c r="AB75" s="1015"/>
      <c r="AC75" s="1015"/>
      <c r="AD75" s="1015"/>
      <c r="AE75" s="1016"/>
      <c r="AF75" s="1017">
        <v>0</v>
      </c>
      <c r="AG75" s="1015"/>
      <c r="AH75" s="1015"/>
      <c r="AI75" s="1015"/>
      <c r="AJ75" s="1016"/>
      <c r="AK75" s="1017" t="s">
        <v>549</v>
      </c>
      <c r="AL75" s="1015"/>
      <c r="AM75" s="1015"/>
      <c r="AN75" s="1015"/>
      <c r="AO75" s="1016"/>
      <c r="AP75" s="1017" t="s">
        <v>549</v>
      </c>
      <c r="AQ75" s="1015"/>
      <c r="AR75" s="1015"/>
      <c r="AS75" s="1015"/>
      <c r="AT75" s="1016"/>
      <c r="AU75" s="1017" t="s">
        <v>549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557</v>
      </c>
      <c r="C76" s="1011"/>
      <c r="D76" s="1011"/>
      <c r="E76" s="1011"/>
      <c r="F76" s="1011"/>
      <c r="G76" s="1011"/>
      <c r="H76" s="1011"/>
      <c r="I76" s="1011"/>
      <c r="J76" s="1011"/>
      <c r="K76" s="1011"/>
      <c r="L76" s="1011"/>
      <c r="M76" s="1011"/>
      <c r="N76" s="1011"/>
      <c r="O76" s="1011"/>
      <c r="P76" s="1012"/>
      <c r="Q76" s="1014">
        <v>12</v>
      </c>
      <c r="R76" s="1015"/>
      <c r="S76" s="1015"/>
      <c r="T76" s="1015"/>
      <c r="U76" s="1016"/>
      <c r="V76" s="1017">
        <v>11</v>
      </c>
      <c r="W76" s="1015"/>
      <c r="X76" s="1015"/>
      <c r="Y76" s="1015"/>
      <c r="Z76" s="1016"/>
      <c r="AA76" s="1017">
        <v>1</v>
      </c>
      <c r="AB76" s="1015"/>
      <c r="AC76" s="1015"/>
      <c r="AD76" s="1015"/>
      <c r="AE76" s="1016"/>
      <c r="AF76" s="1017">
        <v>1</v>
      </c>
      <c r="AG76" s="1015"/>
      <c r="AH76" s="1015"/>
      <c r="AI76" s="1015"/>
      <c r="AJ76" s="1016"/>
      <c r="AK76" s="1017" t="s">
        <v>549</v>
      </c>
      <c r="AL76" s="1015"/>
      <c r="AM76" s="1015"/>
      <c r="AN76" s="1015"/>
      <c r="AO76" s="1016"/>
      <c r="AP76" s="1017" t="s">
        <v>549</v>
      </c>
      <c r="AQ76" s="1015"/>
      <c r="AR76" s="1015"/>
      <c r="AS76" s="1015"/>
      <c r="AT76" s="1016"/>
      <c r="AU76" s="1017" t="s">
        <v>549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558</v>
      </c>
      <c r="C77" s="1011"/>
      <c r="D77" s="1011"/>
      <c r="E77" s="1011"/>
      <c r="F77" s="1011"/>
      <c r="G77" s="1011"/>
      <c r="H77" s="1011"/>
      <c r="I77" s="1011"/>
      <c r="J77" s="1011"/>
      <c r="K77" s="1011"/>
      <c r="L77" s="1011"/>
      <c r="M77" s="1011"/>
      <c r="N77" s="1011"/>
      <c r="O77" s="1011"/>
      <c r="P77" s="1012"/>
      <c r="Q77" s="1014">
        <v>846</v>
      </c>
      <c r="R77" s="1015"/>
      <c r="S77" s="1015"/>
      <c r="T77" s="1015"/>
      <c r="U77" s="1016"/>
      <c r="V77" s="1017">
        <v>789</v>
      </c>
      <c r="W77" s="1015"/>
      <c r="X77" s="1015"/>
      <c r="Y77" s="1015"/>
      <c r="Z77" s="1016"/>
      <c r="AA77" s="1017">
        <v>57</v>
      </c>
      <c r="AB77" s="1015"/>
      <c r="AC77" s="1015"/>
      <c r="AD77" s="1015"/>
      <c r="AE77" s="1016"/>
      <c r="AF77" s="1017">
        <v>57</v>
      </c>
      <c r="AG77" s="1015"/>
      <c r="AH77" s="1015"/>
      <c r="AI77" s="1015"/>
      <c r="AJ77" s="1016"/>
      <c r="AK77" s="1017">
        <v>374</v>
      </c>
      <c r="AL77" s="1015"/>
      <c r="AM77" s="1015"/>
      <c r="AN77" s="1015"/>
      <c r="AO77" s="1016"/>
      <c r="AP77" s="1017" t="s">
        <v>549</v>
      </c>
      <c r="AQ77" s="1015"/>
      <c r="AR77" s="1015"/>
      <c r="AS77" s="1015"/>
      <c r="AT77" s="1016"/>
      <c r="AU77" s="1017" t="s">
        <v>549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559</v>
      </c>
      <c r="C78" s="1011"/>
      <c r="D78" s="1011"/>
      <c r="E78" s="1011"/>
      <c r="F78" s="1011"/>
      <c r="G78" s="1011"/>
      <c r="H78" s="1011"/>
      <c r="I78" s="1011"/>
      <c r="J78" s="1011"/>
      <c r="K78" s="1011"/>
      <c r="L78" s="1011"/>
      <c r="M78" s="1011"/>
      <c r="N78" s="1011"/>
      <c r="O78" s="1011"/>
      <c r="P78" s="1012"/>
      <c r="Q78" s="1013">
        <v>1238</v>
      </c>
      <c r="R78" s="1007"/>
      <c r="S78" s="1007"/>
      <c r="T78" s="1007"/>
      <c r="U78" s="1007"/>
      <c r="V78" s="1007">
        <v>1143</v>
      </c>
      <c r="W78" s="1007"/>
      <c r="X78" s="1007"/>
      <c r="Y78" s="1007"/>
      <c r="Z78" s="1007"/>
      <c r="AA78" s="1007">
        <v>95</v>
      </c>
      <c r="AB78" s="1007"/>
      <c r="AC78" s="1007"/>
      <c r="AD78" s="1007"/>
      <c r="AE78" s="1007"/>
      <c r="AF78" s="1007">
        <v>95</v>
      </c>
      <c r="AG78" s="1007"/>
      <c r="AH78" s="1007"/>
      <c r="AI78" s="1007"/>
      <c r="AJ78" s="1007"/>
      <c r="AK78" s="1007" t="s">
        <v>549</v>
      </c>
      <c r="AL78" s="1007"/>
      <c r="AM78" s="1007"/>
      <c r="AN78" s="1007"/>
      <c r="AO78" s="1007"/>
      <c r="AP78" s="1007" t="s">
        <v>549</v>
      </c>
      <c r="AQ78" s="1007"/>
      <c r="AR78" s="1007"/>
      <c r="AS78" s="1007"/>
      <c r="AT78" s="1007"/>
      <c r="AU78" s="1007" t="s">
        <v>549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560</v>
      </c>
      <c r="C79" s="1011"/>
      <c r="D79" s="1011"/>
      <c r="E79" s="1011"/>
      <c r="F79" s="1011"/>
      <c r="G79" s="1011"/>
      <c r="H79" s="1011"/>
      <c r="I79" s="1011"/>
      <c r="J79" s="1011"/>
      <c r="K79" s="1011"/>
      <c r="L79" s="1011"/>
      <c r="M79" s="1011"/>
      <c r="N79" s="1011"/>
      <c r="O79" s="1011"/>
      <c r="P79" s="1012"/>
      <c r="Q79" s="1013">
        <v>286479</v>
      </c>
      <c r="R79" s="1007"/>
      <c r="S79" s="1007"/>
      <c r="T79" s="1007"/>
      <c r="U79" s="1007"/>
      <c r="V79" s="1007">
        <v>283821</v>
      </c>
      <c r="W79" s="1007"/>
      <c r="X79" s="1007"/>
      <c r="Y79" s="1007"/>
      <c r="Z79" s="1007"/>
      <c r="AA79" s="1007">
        <v>2657</v>
      </c>
      <c r="AB79" s="1007"/>
      <c r="AC79" s="1007"/>
      <c r="AD79" s="1007"/>
      <c r="AE79" s="1007"/>
      <c r="AF79" s="1007">
        <v>2657</v>
      </c>
      <c r="AG79" s="1007"/>
      <c r="AH79" s="1007"/>
      <c r="AI79" s="1007"/>
      <c r="AJ79" s="1007"/>
      <c r="AK79" s="1007">
        <v>1846</v>
      </c>
      <c r="AL79" s="1007"/>
      <c r="AM79" s="1007"/>
      <c r="AN79" s="1007"/>
      <c r="AO79" s="1007"/>
      <c r="AP79" s="1007" t="s">
        <v>549</v>
      </c>
      <c r="AQ79" s="1007"/>
      <c r="AR79" s="1007"/>
      <c r="AS79" s="1007"/>
      <c r="AT79" s="1007"/>
      <c r="AU79" s="1007" t="s">
        <v>549</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3254</v>
      </c>
      <c r="AG88" s="995"/>
      <c r="AH88" s="995"/>
      <c r="AI88" s="995"/>
      <c r="AJ88" s="995"/>
      <c r="AK88" s="999"/>
      <c r="AL88" s="999"/>
      <c r="AM88" s="999"/>
      <c r="AN88" s="999"/>
      <c r="AO88" s="999"/>
      <c r="AP88" s="995">
        <v>2406</v>
      </c>
      <c r="AQ88" s="995"/>
      <c r="AR88" s="995"/>
      <c r="AS88" s="995"/>
      <c r="AT88" s="995"/>
      <c r="AU88" s="995">
        <v>396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160</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667112</v>
      </c>
      <c r="AB110" s="925"/>
      <c r="AC110" s="925"/>
      <c r="AD110" s="925"/>
      <c r="AE110" s="926"/>
      <c r="AF110" s="927">
        <v>715880</v>
      </c>
      <c r="AG110" s="925"/>
      <c r="AH110" s="925"/>
      <c r="AI110" s="925"/>
      <c r="AJ110" s="926"/>
      <c r="AK110" s="927">
        <v>718156</v>
      </c>
      <c r="AL110" s="925"/>
      <c r="AM110" s="925"/>
      <c r="AN110" s="925"/>
      <c r="AO110" s="926"/>
      <c r="AP110" s="928">
        <v>18</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6531767</v>
      </c>
      <c r="BR110" s="878"/>
      <c r="BS110" s="878"/>
      <c r="BT110" s="878"/>
      <c r="BU110" s="878"/>
      <c r="BV110" s="878">
        <v>6274614</v>
      </c>
      <c r="BW110" s="878"/>
      <c r="BX110" s="878"/>
      <c r="BY110" s="878"/>
      <c r="BZ110" s="878"/>
      <c r="CA110" s="878">
        <v>6021944</v>
      </c>
      <c r="CB110" s="878"/>
      <c r="CC110" s="878"/>
      <c r="CD110" s="878"/>
      <c r="CE110" s="878"/>
      <c r="CF110" s="902">
        <v>150.69999999999999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234916</v>
      </c>
      <c r="BR111" s="853"/>
      <c r="BS111" s="853"/>
      <c r="BT111" s="853"/>
      <c r="BU111" s="853"/>
      <c r="BV111" s="853">
        <v>161166</v>
      </c>
      <c r="BW111" s="853"/>
      <c r="BX111" s="853"/>
      <c r="BY111" s="853"/>
      <c r="BZ111" s="853"/>
      <c r="CA111" s="853">
        <v>84474</v>
      </c>
      <c r="CB111" s="853"/>
      <c r="CC111" s="853"/>
      <c r="CD111" s="853"/>
      <c r="CE111" s="853"/>
      <c r="CF111" s="911">
        <v>2.1</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3910223</v>
      </c>
      <c r="BR112" s="853"/>
      <c r="BS112" s="853"/>
      <c r="BT112" s="853"/>
      <c r="BU112" s="853"/>
      <c r="BV112" s="853">
        <v>3597057</v>
      </c>
      <c r="BW112" s="853"/>
      <c r="BX112" s="853"/>
      <c r="BY112" s="853"/>
      <c r="BZ112" s="853"/>
      <c r="CA112" s="853">
        <v>3263903</v>
      </c>
      <c r="CB112" s="853"/>
      <c r="CC112" s="853"/>
      <c r="CD112" s="853"/>
      <c r="CE112" s="853"/>
      <c r="CF112" s="911">
        <v>81.7</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214308</v>
      </c>
      <c r="DH112" s="853"/>
      <c r="DI112" s="853"/>
      <c r="DJ112" s="853"/>
      <c r="DK112" s="853"/>
      <c r="DL112" s="853">
        <v>146327</v>
      </c>
      <c r="DM112" s="853"/>
      <c r="DN112" s="853"/>
      <c r="DO112" s="853"/>
      <c r="DP112" s="853"/>
      <c r="DQ112" s="853">
        <v>74949</v>
      </c>
      <c r="DR112" s="853"/>
      <c r="DS112" s="853"/>
      <c r="DT112" s="853"/>
      <c r="DU112" s="853"/>
      <c r="DV112" s="830">
        <v>1.9</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476963</v>
      </c>
      <c r="AB113" s="955"/>
      <c r="AC113" s="955"/>
      <c r="AD113" s="955"/>
      <c r="AE113" s="956"/>
      <c r="AF113" s="957">
        <v>477547</v>
      </c>
      <c r="AG113" s="955"/>
      <c r="AH113" s="955"/>
      <c r="AI113" s="955"/>
      <c r="AJ113" s="956"/>
      <c r="AK113" s="957">
        <v>496375</v>
      </c>
      <c r="AL113" s="955"/>
      <c r="AM113" s="955"/>
      <c r="AN113" s="955"/>
      <c r="AO113" s="956"/>
      <c r="AP113" s="958">
        <v>12.4</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437599</v>
      </c>
      <c r="BR113" s="853"/>
      <c r="BS113" s="853"/>
      <c r="BT113" s="853"/>
      <c r="BU113" s="853"/>
      <c r="BV113" s="853">
        <v>411574</v>
      </c>
      <c r="BW113" s="853"/>
      <c r="BX113" s="853"/>
      <c r="BY113" s="853"/>
      <c r="BZ113" s="853"/>
      <c r="CA113" s="853">
        <v>395773</v>
      </c>
      <c r="CB113" s="853"/>
      <c r="CC113" s="853"/>
      <c r="CD113" s="853"/>
      <c r="CE113" s="853"/>
      <c r="CF113" s="911">
        <v>9.9</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78090</v>
      </c>
      <c r="AB114" s="816"/>
      <c r="AC114" s="816"/>
      <c r="AD114" s="816"/>
      <c r="AE114" s="817"/>
      <c r="AF114" s="818">
        <v>77191</v>
      </c>
      <c r="AG114" s="816"/>
      <c r="AH114" s="816"/>
      <c r="AI114" s="816"/>
      <c r="AJ114" s="817"/>
      <c r="AK114" s="818">
        <v>63981</v>
      </c>
      <c r="AL114" s="816"/>
      <c r="AM114" s="816"/>
      <c r="AN114" s="816"/>
      <c r="AO114" s="817"/>
      <c r="AP114" s="860">
        <v>1.6</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712833</v>
      </c>
      <c r="BR114" s="853"/>
      <c r="BS114" s="853"/>
      <c r="BT114" s="853"/>
      <c r="BU114" s="853"/>
      <c r="BV114" s="853">
        <v>667779</v>
      </c>
      <c r="BW114" s="853"/>
      <c r="BX114" s="853"/>
      <c r="BY114" s="853"/>
      <c r="BZ114" s="853"/>
      <c r="CA114" s="853">
        <v>626135</v>
      </c>
      <c r="CB114" s="853"/>
      <c r="CC114" s="853"/>
      <c r="CD114" s="853"/>
      <c r="CE114" s="853"/>
      <c r="CF114" s="911">
        <v>15.7</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84648</v>
      </c>
      <c r="AB115" s="955"/>
      <c r="AC115" s="955"/>
      <c r="AD115" s="955"/>
      <c r="AE115" s="956"/>
      <c r="AF115" s="957">
        <v>84412</v>
      </c>
      <c r="AG115" s="955"/>
      <c r="AH115" s="955"/>
      <c r="AI115" s="955"/>
      <c r="AJ115" s="956"/>
      <c r="AK115" s="957">
        <v>84319</v>
      </c>
      <c r="AL115" s="955"/>
      <c r="AM115" s="955"/>
      <c r="AN115" s="955"/>
      <c r="AO115" s="956"/>
      <c r="AP115" s="958">
        <v>2.1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1306813</v>
      </c>
      <c r="AB117" s="939"/>
      <c r="AC117" s="939"/>
      <c r="AD117" s="939"/>
      <c r="AE117" s="940"/>
      <c r="AF117" s="941">
        <v>1355030</v>
      </c>
      <c r="AG117" s="939"/>
      <c r="AH117" s="939"/>
      <c r="AI117" s="939"/>
      <c r="AJ117" s="940"/>
      <c r="AK117" s="941">
        <v>1362831</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v>20159</v>
      </c>
      <c r="DH118" s="816"/>
      <c r="DI118" s="816"/>
      <c r="DJ118" s="816"/>
      <c r="DK118" s="817"/>
      <c r="DL118" s="818">
        <v>14456</v>
      </c>
      <c r="DM118" s="816"/>
      <c r="DN118" s="816"/>
      <c r="DO118" s="816"/>
      <c r="DP118" s="817"/>
      <c r="DQ118" s="818">
        <v>8753</v>
      </c>
      <c r="DR118" s="816"/>
      <c r="DS118" s="816"/>
      <c r="DT118" s="816"/>
      <c r="DU118" s="817"/>
      <c r="DV118" s="860">
        <v>0.2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11827338</v>
      </c>
      <c r="BR119" s="881"/>
      <c r="BS119" s="881"/>
      <c r="BT119" s="881"/>
      <c r="BU119" s="881"/>
      <c r="BV119" s="881">
        <v>11112190</v>
      </c>
      <c r="BW119" s="881"/>
      <c r="BX119" s="881"/>
      <c r="BY119" s="881"/>
      <c r="BZ119" s="881"/>
      <c r="CA119" s="881">
        <v>10392229</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449</v>
      </c>
      <c r="DH119" s="800"/>
      <c r="DI119" s="800"/>
      <c r="DJ119" s="800"/>
      <c r="DK119" s="801"/>
      <c r="DL119" s="802">
        <v>383</v>
      </c>
      <c r="DM119" s="800"/>
      <c r="DN119" s="800"/>
      <c r="DO119" s="800"/>
      <c r="DP119" s="801"/>
      <c r="DQ119" s="802">
        <v>772</v>
      </c>
      <c r="DR119" s="800"/>
      <c r="DS119" s="800"/>
      <c r="DT119" s="800"/>
      <c r="DU119" s="801"/>
      <c r="DV119" s="884">
        <v>0</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2426551</v>
      </c>
      <c r="BR120" s="878"/>
      <c r="BS120" s="878"/>
      <c r="BT120" s="878"/>
      <c r="BU120" s="878"/>
      <c r="BV120" s="878">
        <v>2621274</v>
      </c>
      <c r="BW120" s="878"/>
      <c r="BX120" s="878"/>
      <c r="BY120" s="878"/>
      <c r="BZ120" s="878"/>
      <c r="CA120" s="878">
        <v>2642432</v>
      </c>
      <c r="CB120" s="878"/>
      <c r="CC120" s="878"/>
      <c r="CD120" s="878"/>
      <c r="CE120" s="878"/>
      <c r="CF120" s="902">
        <v>66.099999999999994</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2295511</v>
      </c>
      <c r="DH120" s="878"/>
      <c r="DI120" s="878"/>
      <c r="DJ120" s="878"/>
      <c r="DK120" s="878"/>
      <c r="DL120" s="878">
        <v>2107675</v>
      </c>
      <c r="DM120" s="878"/>
      <c r="DN120" s="878"/>
      <c r="DO120" s="878"/>
      <c r="DP120" s="878"/>
      <c r="DQ120" s="878">
        <v>1936110</v>
      </c>
      <c r="DR120" s="878"/>
      <c r="DS120" s="878"/>
      <c r="DT120" s="878"/>
      <c r="DU120" s="878"/>
      <c r="DV120" s="879">
        <v>48.5</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709560</v>
      </c>
      <c r="BR121" s="853"/>
      <c r="BS121" s="853"/>
      <c r="BT121" s="853"/>
      <c r="BU121" s="853"/>
      <c r="BV121" s="853">
        <v>567435</v>
      </c>
      <c r="BW121" s="853"/>
      <c r="BX121" s="853"/>
      <c r="BY121" s="853"/>
      <c r="BZ121" s="853"/>
      <c r="CA121" s="853">
        <v>446171</v>
      </c>
      <c r="CB121" s="853"/>
      <c r="CC121" s="853"/>
      <c r="CD121" s="853"/>
      <c r="CE121" s="853"/>
      <c r="CF121" s="911">
        <v>11.2</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1424264</v>
      </c>
      <c r="DH121" s="853"/>
      <c r="DI121" s="853"/>
      <c r="DJ121" s="853"/>
      <c r="DK121" s="853"/>
      <c r="DL121" s="853">
        <v>1242075</v>
      </c>
      <c r="DM121" s="853"/>
      <c r="DN121" s="853"/>
      <c r="DO121" s="853"/>
      <c r="DP121" s="853"/>
      <c r="DQ121" s="853">
        <v>1061103</v>
      </c>
      <c r="DR121" s="853"/>
      <c r="DS121" s="853"/>
      <c r="DT121" s="853"/>
      <c r="DU121" s="853"/>
      <c r="DV121" s="830">
        <v>26.6</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7199607</v>
      </c>
      <c r="BR122" s="881"/>
      <c r="BS122" s="881"/>
      <c r="BT122" s="881"/>
      <c r="BU122" s="881"/>
      <c r="BV122" s="881">
        <v>6812677</v>
      </c>
      <c r="BW122" s="881"/>
      <c r="BX122" s="881"/>
      <c r="BY122" s="881"/>
      <c r="BZ122" s="881"/>
      <c r="CA122" s="881">
        <v>6368542</v>
      </c>
      <c r="CB122" s="881"/>
      <c r="CC122" s="881"/>
      <c r="CD122" s="881"/>
      <c r="CE122" s="881"/>
      <c r="CF122" s="882">
        <v>159.4</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152114</v>
      </c>
      <c r="DH122" s="853"/>
      <c r="DI122" s="853"/>
      <c r="DJ122" s="853"/>
      <c r="DK122" s="853"/>
      <c r="DL122" s="853">
        <v>185697</v>
      </c>
      <c r="DM122" s="853"/>
      <c r="DN122" s="853"/>
      <c r="DO122" s="853"/>
      <c r="DP122" s="853"/>
      <c r="DQ122" s="853">
        <v>212876</v>
      </c>
      <c r="DR122" s="853"/>
      <c r="DS122" s="853"/>
      <c r="DT122" s="853"/>
      <c r="DU122" s="853"/>
      <c r="DV122" s="830">
        <v>5.3</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10335718</v>
      </c>
      <c r="BR123" s="869"/>
      <c r="BS123" s="869"/>
      <c r="BT123" s="869"/>
      <c r="BU123" s="869"/>
      <c r="BV123" s="869">
        <v>10001386</v>
      </c>
      <c r="BW123" s="869"/>
      <c r="BX123" s="869"/>
      <c r="BY123" s="869"/>
      <c r="BZ123" s="869"/>
      <c r="CA123" s="869">
        <v>9457145</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v>38334</v>
      </c>
      <c r="DH123" s="816"/>
      <c r="DI123" s="816"/>
      <c r="DJ123" s="816"/>
      <c r="DK123" s="817"/>
      <c r="DL123" s="818">
        <v>61610</v>
      </c>
      <c r="DM123" s="816"/>
      <c r="DN123" s="816"/>
      <c r="DO123" s="816"/>
      <c r="DP123" s="817"/>
      <c r="DQ123" s="818">
        <v>53814</v>
      </c>
      <c r="DR123" s="816"/>
      <c r="DS123" s="816"/>
      <c r="DT123" s="816"/>
      <c r="DU123" s="817"/>
      <c r="DV123" s="860">
        <v>1.3</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35.700000000000003</v>
      </c>
      <c r="BR124" s="867"/>
      <c r="BS124" s="867"/>
      <c r="BT124" s="867"/>
      <c r="BU124" s="867"/>
      <c r="BV124" s="867">
        <v>27.8</v>
      </c>
      <c r="BW124" s="867"/>
      <c r="BX124" s="867"/>
      <c r="BY124" s="867"/>
      <c r="BZ124" s="867"/>
      <c r="CA124" s="867">
        <v>23.4</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84108</v>
      </c>
      <c r="AB126" s="816"/>
      <c r="AC126" s="816"/>
      <c r="AD126" s="816"/>
      <c r="AE126" s="817"/>
      <c r="AF126" s="818">
        <v>84108</v>
      </c>
      <c r="AG126" s="816"/>
      <c r="AH126" s="816"/>
      <c r="AI126" s="816"/>
      <c r="AJ126" s="817"/>
      <c r="AK126" s="818">
        <v>84108</v>
      </c>
      <c r="AL126" s="816"/>
      <c r="AM126" s="816"/>
      <c r="AN126" s="816"/>
      <c r="AO126" s="817"/>
      <c r="AP126" s="860">
        <v>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540</v>
      </c>
      <c r="AB127" s="816"/>
      <c r="AC127" s="816"/>
      <c r="AD127" s="816"/>
      <c r="AE127" s="817"/>
      <c r="AF127" s="818">
        <v>304</v>
      </c>
      <c r="AG127" s="816"/>
      <c r="AH127" s="816"/>
      <c r="AI127" s="816"/>
      <c r="AJ127" s="817"/>
      <c r="AK127" s="818">
        <v>211</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49097</v>
      </c>
      <c r="AB128" s="837"/>
      <c r="AC128" s="837"/>
      <c r="AD128" s="837"/>
      <c r="AE128" s="838"/>
      <c r="AF128" s="839">
        <v>48987</v>
      </c>
      <c r="AG128" s="837"/>
      <c r="AH128" s="837"/>
      <c r="AI128" s="837"/>
      <c r="AJ128" s="838"/>
      <c r="AK128" s="839">
        <v>55744</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4983309</v>
      </c>
      <c r="AB129" s="816"/>
      <c r="AC129" s="816"/>
      <c r="AD129" s="816"/>
      <c r="AE129" s="817"/>
      <c r="AF129" s="818">
        <v>4828610</v>
      </c>
      <c r="AG129" s="816"/>
      <c r="AH129" s="816"/>
      <c r="AI129" s="816"/>
      <c r="AJ129" s="817"/>
      <c r="AK129" s="818">
        <v>4806519</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816282</v>
      </c>
      <c r="AB130" s="816"/>
      <c r="AC130" s="816"/>
      <c r="AD130" s="816"/>
      <c r="AE130" s="817"/>
      <c r="AF130" s="818">
        <v>834061</v>
      </c>
      <c r="AG130" s="816"/>
      <c r="AH130" s="816"/>
      <c r="AI130" s="816"/>
      <c r="AJ130" s="817"/>
      <c r="AK130" s="818">
        <v>811803</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4167027</v>
      </c>
      <c r="AB131" s="800"/>
      <c r="AC131" s="800"/>
      <c r="AD131" s="800"/>
      <c r="AE131" s="801"/>
      <c r="AF131" s="802">
        <v>3994549</v>
      </c>
      <c r="AG131" s="800"/>
      <c r="AH131" s="800"/>
      <c r="AI131" s="800"/>
      <c r="AJ131" s="801"/>
      <c r="AK131" s="802">
        <v>3994716</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23.4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10.59349987</v>
      </c>
      <c r="AB132" s="781"/>
      <c r="AC132" s="781"/>
      <c r="AD132" s="781"/>
      <c r="AE132" s="782"/>
      <c r="AF132" s="783">
        <v>11.81565178</v>
      </c>
      <c r="AG132" s="781"/>
      <c r="AH132" s="781"/>
      <c r="AI132" s="781"/>
      <c r="AJ132" s="782"/>
      <c r="AK132" s="783">
        <v>12.398478389999999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10.7</v>
      </c>
      <c r="AB133" s="760"/>
      <c r="AC133" s="760"/>
      <c r="AD133" s="760"/>
      <c r="AE133" s="761"/>
      <c r="AF133" s="759">
        <v>11.1</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kCT883txcmInBErng/gIE4Mt+Ci927Rqm2k/oy5EuPc+Y5z+aleW0gxJBnJiqRWAHRFgTaqwo3O69lgtvb6MA==" saltValue="ZNYUFDc9gphK+j539u8P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RIhZ/X0JnIwTQHNEndveaWi7HptCYh8Y2ucS+YYrbRmhZzShmVVjnckRKdKh1bDZWKRE2Re5yHGb8VidkhWaQ==" saltValue="9sLkxajTy3qwnK2r+I20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ZJojkE9DBoBydVypXB34enLDOsLlI4JixlEGzaO4IJK0Pu86v990WeUkfDlkWboG2W+7BS/gkRnWPFhrx4DAw==" saltValue="5iKo9J2n1HBwYxgHbDyE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1328043</v>
      </c>
      <c r="AP9" s="281">
        <v>153141</v>
      </c>
      <c r="AQ9" s="282">
        <v>171003</v>
      </c>
      <c r="AR9" s="283">
        <v>-10.4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269588</v>
      </c>
      <c r="AP10" s="284">
        <v>31087</v>
      </c>
      <c r="AQ10" s="285">
        <v>27322</v>
      </c>
      <c r="AR10" s="286">
        <v>13.8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18187</v>
      </c>
      <c r="AP11" s="284">
        <v>2097</v>
      </c>
      <c r="AQ11" s="285">
        <v>5560</v>
      </c>
      <c r="AR11" s="286">
        <v>-62.3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49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t="s">
        <v>490</v>
      </c>
      <c r="AP13" s="284" t="s">
        <v>490</v>
      </c>
      <c r="AQ13" s="285">
        <v>6397</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13662</v>
      </c>
      <c r="AP14" s="284">
        <v>1575</v>
      </c>
      <c r="AQ14" s="285">
        <v>3603</v>
      </c>
      <c r="AR14" s="286">
        <v>-56.3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-85292</v>
      </c>
      <c r="AP15" s="284">
        <v>-9835</v>
      </c>
      <c r="AQ15" s="285">
        <v>-9266</v>
      </c>
      <c r="AR15" s="286">
        <v>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1544188</v>
      </c>
      <c r="AP16" s="284">
        <v>178066</v>
      </c>
      <c r="AQ16" s="285">
        <v>204668</v>
      </c>
      <c r="AR16" s="286">
        <v>-13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14.18</v>
      </c>
      <c r="AP21" s="298">
        <v>17.07</v>
      </c>
      <c r="AQ21" s="299">
        <v>-2.89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93</v>
      </c>
      <c r="AP22" s="303">
        <v>95.6</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718156</v>
      </c>
      <c r="AP32" s="312">
        <v>82813</v>
      </c>
      <c r="AQ32" s="313">
        <v>121688</v>
      </c>
      <c r="AR32" s="314">
        <v>-31.9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v>42</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v>167</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496375</v>
      </c>
      <c r="AP35" s="312">
        <v>57239</v>
      </c>
      <c r="AQ35" s="313">
        <v>24481</v>
      </c>
      <c r="AR35" s="314">
        <v>133.80000000000001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63981</v>
      </c>
      <c r="AP36" s="312">
        <v>7378</v>
      </c>
      <c r="AQ36" s="313">
        <v>4187</v>
      </c>
      <c r="AR36" s="314">
        <v>76.2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84319</v>
      </c>
      <c r="AP37" s="312">
        <v>9723</v>
      </c>
      <c r="AQ37" s="313">
        <v>813</v>
      </c>
      <c r="AR37" s="314">
        <v>1095.9000000000001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t="s">
        <v>490</v>
      </c>
      <c r="AP38" s="315" t="s">
        <v>490</v>
      </c>
      <c r="AQ38" s="316">
        <v>19</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-55744</v>
      </c>
      <c r="AP39" s="312">
        <v>-6428</v>
      </c>
      <c r="AQ39" s="313">
        <v>-4925</v>
      </c>
      <c r="AR39" s="314">
        <v>30.5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-811803</v>
      </c>
      <c r="AP40" s="312">
        <v>-93612</v>
      </c>
      <c r="AQ40" s="313">
        <v>-96916</v>
      </c>
      <c r="AR40" s="314">
        <v>-3.4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495284</v>
      </c>
      <c r="AP41" s="312">
        <v>57113</v>
      </c>
      <c r="AQ41" s="313">
        <v>49555</v>
      </c>
      <c r="AR41" s="314">
        <v>15.3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594633</v>
      </c>
      <c r="AN51" s="334">
        <v>63078</v>
      </c>
      <c r="AO51" s="335">
        <v>-14.2</v>
      </c>
      <c r="AP51" s="336">
        <v>118252</v>
      </c>
      <c r="AQ51" s="337">
        <v>2.8</v>
      </c>
      <c r="AR51" s="338">
        <v>-17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338841</v>
      </c>
      <c r="AN52" s="342">
        <v>35944</v>
      </c>
      <c r="AO52" s="343">
        <v>17</v>
      </c>
      <c r="AP52" s="344">
        <v>49994</v>
      </c>
      <c r="AQ52" s="345">
        <v>-7.1</v>
      </c>
      <c r="AR52" s="346">
        <v>24.1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854006</v>
      </c>
      <c r="AN53" s="334">
        <v>92445</v>
      </c>
      <c r="AO53" s="335">
        <v>46.6</v>
      </c>
      <c r="AP53" s="336">
        <v>200194</v>
      </c>
      <c r="AQ53" s="337">
        <v>69.3</v>
      </c>
      <c r="AR53" s="338">
        <v>-22.7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512950</v>
      </c>
      <c r="AN54" s="342">
        <v>55526</v>
      </c>
      <c r="AO54" s="343">
        <v>54.5</v>
      </c>
      <c r="AP54" s="344">
        <v>106422</v>
      </c>
      <c r="AQ54" s="345">
        <v>112.9</v>
      </c>
      <c r="AR54" s="346">
        <v>-58.4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527238</v>
      </c>
      <c r="AN55" s="334">
        <v>58213</v>
      </c>
      <c r="AO55" s="335">
        <v>-37</v>
      </c>
      <c r="AP55" s="336">
        <v>196914</v>
      </c>
      <c r="AQ55" s="337">
        <v>-1.6</v>
      </c>
      <c r="AR55" s="338">
        <v>-35.4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286604</v>
      </c>
      <c r="AN56" s="342">
        <v>31644</v>
      </c>
      <c r="AO56" s="343">
        <v>-43</v>
      </c>
      <c r="AP56" s="344">
        <v>98966</v>
      </c>
      <c r="AQ56" s="345">
        <v>-7</v>
      </c>
      <c r="AR56" s="346">
        <v>-36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751613</v>
      </c>
      <c r="AN57" s="334">
        <v>84784</v>
      </c>
      <c r="AO57" s="335">
        <v>45.6</v>
      </c>
      <c r="AP57" s="336">
        <v>204757</v>
      </c>
      <c r="AQ57" s="337">
        <v>4</v>
      </c>
      <c r="AR57" s="338">
        <v>41.6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418345</v>
      </c>
      <c r="AN58" s="342">
        <v>47191</v>
      </c>
      <c r="AO58" s="343">
        <v>49.1</v>
      </c>
      <c r="AP58" s="344">
        <v>106071</v>
      </c>
      <c r="AQ58" s="345">
        <v>7.2</v>
      </c>
      <c r="AR58" s="346">
        <v>41.9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637615</v>
      </c>
      <c r="AN59" s="334">
        <v>73526</v>
      </c>
      <c r="AO59" s="335">
        <v>-13.3</v>
      </c>
      <c r="AP59" s="336">
        <v>194971</v>
      </c>
      <c r="AQ59" s="337">
        <v>-4.8</v>
      </c>
      <c r="AR59" s="338">
        <v>-8.5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269919</v>
      </c>
      <c r="AN60" s="342">
        <v>31125</v>
      </c>
      <c r="AO60" s="343">
        <v>-34</v>
      </c>
      <c r="AP60" s="344">
        <v>105966</v>
      </c>
      <c r="AQ60" s="345">
        <v>-0.1</v>
      </c>
      <c r="AR60" s="346">
        <v>-33.9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673021</v>
      </c>
      <c r="AN61" s="349">
        <v>74409</v>
      </c>
      <c r="AO61" s="350">
        <v>5.5</v>
      </c>
      <c r="AP61" s="351">
        <v>183018</v>
      </c>
      <c r="AQ61" s="352">
        <v>13.9</v>
      </c>
      <c r="AR61" s="338">
        <v>-8.4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365332</v>
      </c>
      <c r="AN62" s="342">
        <v>40286</v>
      </c>
      <c r="AO62" s="343">
        <v>8.6999999999999993</v>
      </c>
      <c r="AP62" s="344">
        <v>93484</v>
      </c>
      <c r="AQ62" s="345">
        <v>21.2</v>
      </c>
      <c r="AR62" s="346">
        <v>-12.5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GHKYLMGrSkKrkl18yEMqxAKOC5QJYKahfx2mUbTb2s6UVGz9cqmfz91QJKrZEv8AqSkVm8/kv5DieH01mJTAg==" saltValue="BBP8kLcQjc3QU8cnQQSN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MncLcGdC+CFW3zXadUWfaFuELQlp/7j2LAGFPZEQBraXaR7okZoy+vkxU+nqAqwgIoBPcw027K9lwRhWmCpsJQ==" saltValue="whvjPU+ET0A0lXSgu+95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GdRLiPQFeAo+wEsLcIhCovCh7zROPr8/oDnDPcrR4FnNPne43wkY0LxfkYanNII7/64TDVzcJCi438i3YYjdVg==" saltValue="tJ+yeg6YEp3r9BM3bPE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22.9</v>
      </c>
      <c r="G47" s="12">
        <v>23.7</v>
      </c>
      <c r="H47" s="12">
        <v>28.14</v>
      </c>
      <c r="I47" s="12">
        <v>33.53</v>
      </c>
      <c r="J47" s="13">
        <v>33.72</v>
      </c>
    </row>
    <row r="48" spans="2:10" ht="57.75" customHeight="1" x14ac:dyDescent="0.15">
      <c r="B48" s="14"/>
      <c r="C48" s="1177" t="s">
        <v>4</v>
      </c>
      <c r="D48" s="1177"/>
      <c r="E48" s="1178"/>
      <c r="F48" s="15">
        <v>6.84</v>
      </c>
      <c r="G48" s="16">
        <v>6.6</v>
      </c>
      <c r="H48" s="16">
        <v>9.7100000000000009</v>
      </c>
      <c r="I48" s="16">
        <v>9.98</v>
      </c>
      <c r="J48" s="17">
        <v>8.86</v>
      </c>
    </row>
    <row r="49" spans="2:10" ht="57.75" customHeight="1" thickBot="1" x14ac:dyDescent="0.2">
      <c r="B49" s="18"/>
      <c r="C49" s="1179" t="s">
        <v>5</v>
      </c>
      <c r="D49" s="1179"/>
      <c r="E49" s="1180"/>
      <c r="F49" s="19">
        <v>2.04</v>
      </c>
      <c r="G49" s="20">
        <v>2.4500000000000002</v>
      </c>
      <c r="H49" s="20">
        <v>9.35</v>
      </c>
      <c r="I49" s="20">
        <v>4.4400000000000004</v>
      </c>
      <c r="J49" s="21" t="s">
        <v>533</v>
      </c>
    </row>
    <row r="50" spans="2:10" x14ac:dyDescent="0.15"/>
  </sheetData>
  <sheetProtection algorithmName="SHA-512" hashValue="uAZSVUQ9IN4PuPktuVZWIwB3kvyss36FRdVe2RdVhP7+9fniwYzAtP2VF3FVDPM6dTeU8Ze5DR5VZVt+cHEoHg==" saltValue="V/ABGO+Dl1/33AaNtzSx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2025-03-04T09:32:06Z</cp:lastPrinted>
  <dcterms:created xsi:type="dcterms:W3CDTF">2025-02-19T02:09:30Z</dcterms:created>
  <dcterms:modified xsi:type="dcterms:W3CDTF">2026-03-10T08:47:39Z</dcterms:modified>
  <cp:category/>
</cp:coreProperties>
</file>