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F:\6 調査\2 財政状況資料\H29決算財政状況資料集\2回目（R1.10.23まで）\県提出\"/>
    </mc:Choice>
  </mc:AlternateContent>
  <bookViews>
    <workbookView xWindow="0" yWindow="0" windowWidth="15360" windowHeight="7635" tabRatio="8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<sst xmlns="http://schemas.openxmlformats.org/spreadsheetml/2006/main" count="1119" uniqueCount="603">
  <si>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</si>
  <si>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</si>
  <si>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</si>
  <si>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</si>
  <si>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</si>
  <si>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</si>
  <si>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</si>
  <si>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</si>
  <si>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</si>
  <si>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</si>
  <si>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</si>
  <si>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</si>
  <si>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</si>
  <si>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</si>
  <si>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</si>
  <si>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</si>
  <si>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</si>
  <si>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</si>
  <si>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</si>
  <si>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</si>
  <si>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</si>
  <si>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</si>
  <si>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</si>
  <si>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</si>
  <si>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</si>
  <si>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</si>
  <si>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</si>
  <si>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</si>
  <si>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</si>
  <si>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</si>
  <si>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</si>
  <si>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</si>
  <si>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</si>
  <si>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</si>
  <si>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</si>
  <si>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</si>
  <si>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</si>
  <si>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</si>
  <si>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</si>
  <si>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</si>
  <si>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</si>
  <si>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</si>
  <si>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</si>
  <si>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</si>
  <si>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</si>
  <si>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</si>
  <si>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</si>
  <si>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</si>
  <si>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</si>
  <si>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</si>
  <si>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</si>
  <si>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</si>
  <si>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</si>
  <si>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</si>
  <si>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</si>
  <si>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</si>
  <si>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</si>
  <si>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</si>
  <si>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</si>
  <si>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</si>
  <si>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</si>
  <si>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</si>
  <si>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</si>
  <si>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</si>
  <si>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</si>
  <si>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</si>
  <si>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</si>
  <si>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</si>
  <si>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</si>
  <si>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</si>
  <si>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</si>
  <si>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</si>
  <si>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</si>
  <si>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</si>
  <si>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</si>
  <si>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</si>
  <si>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</si>
  <si>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</si>
  <si>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</si>
  <si>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</si>
  <si>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</si>
  <si>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</si>
  <si>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</si>
  <si>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</si>
  <si>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</si>
  <si>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</si>
  <si>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</si>
  <si>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</si>
  <si>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</si>
  <si>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</si>
  <si>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</si>
  <si>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</si>
  <si>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</si>
  <si>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</si>
  <si>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</si>
  <si>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</si>
  <si>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</si>
  <si>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</si>
  <si>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</si>
  <si>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</si>
  <si>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</si>
  <si>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</si>
  <si>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</si>
  <si>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</si>
  <si>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</si>
  <si>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</si>
  <si>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</si>
  <si>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</si>
  <si>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</si>
  <si>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</si>
  <si>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</si>
  <si>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</si>
  <si>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</si>
  <si>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</si>
  <si>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</si>
  <si>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</si>
  <si>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</si>
  <si>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</si>
  <si>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</si>
  <si>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</si>
  <si>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</si>
  <si>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</si>
  <si>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</si>
  <si>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</si>
  <si>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</si>
  <si>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</si>
  <si>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</si>
  <si>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</si>
  <si>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</si>
  <si>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</si>
  <si>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</si>
  <si>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</si>
  <si>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</si>
  <si>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</si>
  <si>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</si>
  <si>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</si>
  <si>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</si>
  <si>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</si>
  <si>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</si>
  <si>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</si>
  <si>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</si>
  <si>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</si>
  <si>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</si>
  <si>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</si>
  <si>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</si>
  <si>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</si>
  <si>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</si>
  <si>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</si>
  <si>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</si>
  <si>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</si>
  <si>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</si>
  <si>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</si>
  <si>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</si>
  <si>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</si>
  <si>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</si>
  <si>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</si>
  <si>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</si>
  <si>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</si>
  <si>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</si>
  <si>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</si>
  <si>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</si>
  <si>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</si>
  <si>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</si>
  <si>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</si>
  <si>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</si>
  <si>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</si>
  <si>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</si>
  <si>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</si>
  <si>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</si>
  <si>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</si>
  <si>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</si>
  <si>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</si>
  <si>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</si>
  <si>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</si>
  <si>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</si>
  <si>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</si>
  <si>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</si>
  <si>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</si>
  <si>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</si>
  <si>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</si>
  <si>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</si>
  <si>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</si>
  <si>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</si>
  <si>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</si>
  <si>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</si>
  <si>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</si>
  <si>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</si>
  <si>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</si>
  <si>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</si>
  <si>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</si>
  <si>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</si>
  <si>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</si>
  <si>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</si>
  <si>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</si>
  <si>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</si>
  <si>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</si>
  <si>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</si>
  <si>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</si>
  <si>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</si>
  <si>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</si>
  <si>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</si>
  <si>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</si>
  <si>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</si>
  <si>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</si>
  <si>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</si>
  <si>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</si>
  <si>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</si>
  <si>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</si>
  <si>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</si>
  <si>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</si>
  <si>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</si>
  <si>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新潟県津南町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</si>
  <si>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</si>
  <si>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</si>
  <si>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</si>
  <si>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</si>
  <si>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</si>
  <si>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</si>
  <si>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</si>
  <si>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</si>
  <si>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</si>
  <si>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</si>
  <si>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</si>
  <si>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</si>
  <si>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</si>
  <si>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</si>
  <si>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</si>
  <si>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</si>
  <si>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</si>
  <si>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</si>
  <si>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</si>
  <si>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</si>
  <si>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</si>
  <si>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</si>
  <si>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</si>
  <si>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</si>
  <si>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</si>
  <si>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</si>
  <si>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</si>
  <si>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</si>
  <si>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</si>
  <si>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</si>
  <si>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</si>
  <si>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</si>
  <si>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</si>
  <si>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</si>
  <si>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</si>
  <si>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</si>
  <si>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</si>
  <si>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</si>
  <si>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</si>
  <si>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</si>
  <si>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</si>
  <si>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</si>
  <si>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</si>
  <si>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</si>
  <si>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</si>
  <si>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</si>
  <si>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</si>
  <si>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</si>
  <si>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</si>
  <si>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</si>
  <si>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</si>
  <si>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</si>
  <si>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</si>
  <si>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</si>
  <si>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</si>
  <si>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</si>
  <si>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</si>
  <si>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</si>
  <si>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</si>
  <si>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</si>
  <si>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</si>
  <si>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</si>
  <si>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</si>
  <si>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</si>
  <si>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</si>
  <si>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</si>
  <si>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</si>
  <si>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</si>
  <si>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</si>
  <si>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</si>
  <si>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</si>
  <si>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</si>
  <si>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</si>
  <si>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</si>
  <si>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</si>
  <si>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</si>
  <si>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</si>
  <si>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</si>
  <si>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</si>
  <si>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</si>
  <si>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</si>
  <si>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</si>
  <si>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</si>
  <si>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</si>
  <si>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</si>
  <si>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</si>
  <si>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</si>
  <si>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</si>
  <si>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</si>
  <si>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</si>
  <si>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</si>
  <si>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</si>
  <si>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</si>
  <si>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</si>
  <si>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</si>
  <si>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</si>
  <si>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</si>
  <si>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</si>
  <si>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</si>
  <si>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</si>
  <si>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</si>
  <si>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</si>
  <si>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</si>
  <si>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</si>
  <si>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</si>
  <si>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</si>
  <si>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</si>
  <si>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</si>
  <si>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</si>
  <si>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</si>
  <si>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</si>
  <si>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</si>
  <si>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</si>
  <si>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</si>
  <si>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</si>
  <si>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</si>
  <si>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</si>
  <si>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</si>
  <si>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</si>
  <si>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</si>
  <si>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</si>
  <si>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</si>
  <si>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</si>
  <si>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</si>
  <si>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</si>
  <si>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</si>
  <si>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</si>
  <si>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</si>
  <si>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</si>
  <si>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</si>
  <si>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</si>
  <si>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</si>
  <si>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</si>
  <si>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</si>
  <si>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</si>
  <si>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</si>
  <si>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</si>
  <si>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</si>
  <si>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</si>
  <si>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</si>
  <si>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</si>
  <si>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</si>
  <si>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</si>
  <si>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</si>
  <si>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</si>
  <si>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</si>
  <si>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</si>
  <si>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</si>
  <si>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</si>
  <si>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新潟県津南町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</si>
  <si>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</si>
  <si>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</si>
  <si>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</si>
  <si>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</si>
  <si>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</si>
  <si>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</si>
  <si>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</si>
  <si>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</si>
  <si>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</si>
  <si>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</si>
  <si>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</si>
  <si>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</si>
  <si>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</si>
  <si>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</si>
  <si>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</si>
  <si>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</si>
  <si>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</si>
  <si>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</si>
  <si>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</si>
  <si>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</si>
  <si>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</si>
  <si>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</si>
  <si>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</si>
  <si>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</si>
  <si>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</si>
  <si>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</si>
  <si>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</si>
  <si>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</si>
  <si>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</si>
  <si>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</si>
  <si>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</si>
  <si>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</si>
  <si>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</si>
  <si>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</si>
  <si>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</si>
  <si>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</si>
  <si>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</si>
  <si>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</si>
  <si>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</si>
  <si>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</si>
  <si>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</si>
  <si>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</si>
  <si>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</si>
  <si>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</si>
  <si>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</si>
  <si>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</si>
  <si>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</si>
  <si>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</si>
  <si>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</si>
  <si>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</si>
  <si>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</si>
  <si>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</si>
  <si>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</si>
  <si>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</si>
  <si>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</si>
  <si>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</si>
  <si>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</si>
  <si>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</si>
  <si>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</si>
  <si>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</si>
  <si>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</si>
  <si>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</si>
  <si>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</si>
  <si>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</si>
  <si>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</si>
  <si>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</si>
  <si>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</si>
  <si>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</si>
  <si>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</si>
  <si>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</si>
  <si>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</si>
  <si>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</si>
  <si>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</si>
  <si>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</si>
  <si>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</si>
  <si>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</si>
  <si>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</si>
  <si>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</si>
  <si>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</si>
  <si>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</si>
  <si>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</si>
  <si>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</si>
  <si>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</si>
  <si>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</si>
  <si>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</si>
  <si>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</si>
  <si>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</si>
  <si>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</si>
  <si>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</si>
  <si>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</si>
  <si>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</si>
  <si>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</si>
  <si>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</si>
  <si>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</si>
  <si>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</si>
  <si>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</si>
  <si>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</si>
  <si>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</si>
  <si>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</si>
  <si>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</si>
  <si>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</si>
  <si>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</si>
  <si>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</si>
  <si>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</si>
  <si>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</si>
  <si>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</si>
  <si>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</si>
  <si>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</si>
  <si>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</si>
  <si>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</si>
  <si>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</si>
  <si>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</si>
  <si>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</si>
  <si>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</si>
  <si>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</si>
  <si>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</si>
  <si>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</si>
  <si>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</si>
  <si>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</si>
  <si>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</si>
  <si>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</si>
  <si>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</si>
  <si>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</si>
  <si>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</si>
  <si>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</si>
  <si>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</si>
  <si>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</si>
  <si>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</si>
  <si>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</si>
  <si>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</si>
  <si>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</si>
  <si>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</si>
  <si>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</si>
  <si>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</si>
  <si>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</si>
  <si>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</si>
  <si>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</si>
  <si>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</si>
  <si>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</si>
  <si>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</si>
  <si>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</si>
  <si>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</si>
  <si>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</si>
  <si>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</si>
  <si>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</si>
  <si>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</si>
  <si>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</si>
  <si>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</si>
  <si>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</si>
  <si>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</si>
  <si>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</si>
  <si>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</si>
  <si>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</si>
  <si>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</si>
  <si>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</si>
  <si>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</si>
  <si>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</si>
  <si>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</si>
  <si>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</si>
  <si>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</si>
  <si>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</si>
  <si>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</si>
  <si>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</si>
  <si>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</si>
  <si>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</si>
  <si>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</si>
  <si>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</si>
  <si>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</si>
  <si>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</si>
  <si>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</si>
  <si>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</si>
  <si>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</si>
  <si>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</si>
  <si>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</si>
  <si>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</si>
  <si>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</si>
  <si>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</si>
  <si>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</si>
  <si>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</si>
  <si>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</si>
  <si>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</si>
  <si>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</si>
  <si>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</si>
  <si>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</si>
  <si>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</si>
  <si>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</si>
  <si>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</si>
  <si>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</si>
  <si>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</si>
  <si>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0.65</t>
  </si>
  <si>
    <t>▲ 5.51</t>
  </si>
  <si>
    <t>▲ 1.18</t>
  </si>
  <si>
    <t>▲ 3.19</t>
  </si>
  <si>
    <t>▲ 2.04</t>
  </si>
  <si>
    <t>国民健康保険特別会計</t>
  </si>
  <si>
    <t>▲ 0.13</t>
  </si>
  <si>
    <t>一般会計</t>
  </si>
  <si>
    <t>病院事業会計</t>
  </si>
  <si>
    <t>介護保険特別会計</t>
  </si>
  <si>
    <t>下水道事業特別会計</t>
  </si>
  <si>
    <t>農業集落排水事業特別会計</t>
  </si>
  <si>
    <t>簡易水道特別会計</t>
  </si>
  <si>
    <t>後期高齢者医療特別会計</t>
  </si>
  <si>
    <t>その他会計（赤字）</t>
  </si>
  <si>
    <t>その他会計（黒字）</t>
  </si>
  <si>
    <t>-</t>
    <phoneticPr fontId="2"/>
  </si>
  <si>
    <t>津南地域衛生施設組合</t>
    <rPh sb="0" eb="2">
      <t>ツナン</t>
    </rPh>
    <rPh sb="2" eb="4">
      <t>チイキ</t>
    </rPh>
    <rPh sb="4" eb="6">
      <t>エイセイ</t>
    </rPh>
    <rPh sb="6" eb="8">
      <t>シセツ</t>
    </rPh>
    <rPh sb="8" eb="10">
      <t>クミアイ</t>
    </rPh>
    <phoneticPr fontId="2"/>
  </si>
  <si>
    <t>十日町地域広域事務組合【一般会計】</t>
    <rPh sb="0" eb="3">
      <t>トオカマチ</t>
    </rPh>
    <rPh sb="3" eb="5">
      <t>チイキ</t>
    </rPh>
    <rPh sb="5" eb="7">
      <t>コウイキ</t>
    </rPh>
    <rPh sb="7" eb="9">
      <t>ジム</t>
    </rPh>
    <rPh sb="9" eb="11">
      <t>クミアイ</t>
    </rPh>
    <rPh sb="12" eb="14">
      <t>イッパン</t>
    </rPh>
    <rPh sb="14" eb="16">
      <t>カイケイ</t>
    </rPh>
    <phoneticPr fontId="2"/>
  </si>
  <si>
    <t>十日町地域広域事務組合【家畜診療所特別会計】</t>
    <rPh sb="0" eb="3">
      <t>トオカマチ</t>
    </rPh>
    <rPh sb="3" eb="5">
      <t>チイキ</t>
    </rPh>
    <rPh sb="5" eb="7">
      <t>コウイキ</t>
    </rPh>
    <rPh sb="7" eb="9">
      <t>ジム</t>
    </rPh>
    <rPh sb="9" eb="11">
      <t>クミアイ</t>
    </rPh>
    <rPh sb="12" eb="14">
      <t>カチク</t>
    </rPh>
    <rPh sb="14" eb="17">
      <t>シンリョウジョ</t>
    </rPh>
    <rPh sb="17" eb="19">
      <t>トクベツ</t>
    </rPh>
    <rPh sb="19" eb="21">
      <t>カイケイ</t>
    </rPh>
    <phoneticPr fontId="2"/>
  </si>
  <si>
    <t>魚沼地区障害福祉組合</t>
    <rPh sb="0" eb="2">
      <t>ウオヌマ</t>
    </rPh>
    <rPh sb="2" eb="4">
      <t>チク</t>
    </rPh>
    <rPh sb="4" eb="6">
      <t>ショウガイ</t>
    </rPh>
    <rPh sb="6" eb="8">
      <t>フクシ</t>
    </rPh>
    <rPh sb="8" eb="10">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</si>
  <si>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</si>
  <si>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</si>
  <si>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6">
      <t>ショウボウダン</t>
    </rPh>
    <rPh sb="16" eb="17">
      <t>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</si>
  <si>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</si>
  <si>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</si>
  <si>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</si>
  <si>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</si>
  <si>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</si>
  <si>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基金繰入22</t>
    <rPh sb="0" eb="2">
      <t>キキン</t>
    </rPh>
    <rPh sb="2" eb="4">
      <t>クリイレ</t>
    </rPh>
    <phoneticPr fontId="2"/>
  </si>
  <si>
    <t>津南町野菜価格安定協会</t>
    <rPh sb="0" eb="3">
      <t>ツナンマチ</t>
    </rPh>
    <rPh sb="3" eb="5">
      <t>ヤサイ</t>
    </rPh>
    <rPh sb="5" eb="7">
      <t>カカク</t>
    </rPh>
    <rPh sb="7" eb="9">
      <t>アンテイ</t>
    </rPh>
    <rPh sb="9" eb="11">
      <t>キョウカイ</t>
    </rPh>
    <phoneticPr fontId="2"/>
  </si>
  <si>
    <t>津南町農業公社</t>
    <rPh sb="0" eb="3">
      <t>ツナンマチ</t>
    </rPh>
    <rPh sb="3" eb="5">
      <t>ノウギョウ</t>
    </rPh>
    <rPh sb="5" eb="7">
      <t>コウシャ</t>
    </rPh>
    <phoneticPr fontId="2"/>
  </si>
  <si>
    <t>竜ヶ窪温泉</t>
    <rPh sb="0" eb="1">
      <t>リュウ</t>
    </rPh>
    <rPh sb="2" eb="3">
      <t>クボ</t>
    </rPh>
    <rPh sb="3" eb="5">
      <t>オンセン</t>
    </rPh>
    <phoneticPr fontId="2"/>
  </si>
  <si>
    <t>津南醸造</t>
    <rPh sb="0" eb="2">
      <t>ツナン</t>
    </rPh>
    <rPh sb="2" eb="4">
      <t>ジョウゾウ</t>
    </rPh>
    <phoneticPr fontId="2"/>
  </si>
  <si>
    <t>-</t>
    <phoneticPr fontId="2"/>
  </si>
  <si>
    <t>地域福祉基金</t>
    <rPh sb="0" eb="2">
      <t>チイキ</t>
    </rPh>
    <rPh sb="2" eb="4">
      <t>フクシ</t>
    </rPh>
    <rPh sb="4" eb="6">
      <t>キキン</t>
    </rPh>
    <phoneticPr fontId="11"/>
  </si>
  <si>
    <t>ふるさと支援まちづくり基金</t>
    <rPh sb="4" eb="6">
      <t>シエン</t>
    </rPh>
    <rPh sb="11" eb="13">
      <t>キキン</t>
    </rPh>
    <phoneticPr fontId="11"/>
  </si>
  <si>
    <t>スポーツ振興基金</t>
    <rPh sb="4" eb="6">
      <t>シンコウ</t>
    </rPh>
    <rPh sb="6" eb="8">
      <t>キキン</t>
    </rPh>
    <phoneticPr fontId="11"/>
  </si>
  <si>
    <t>環境衛生施設整備基金</t>
    <rPh sb="0" eb="2">
      <t>カンキョウ</t>
    </rPh>
    <rPh sb="2" eb="4">
      <t>エイセイ</t>
    </rPh>
    <rPh sb="4" eb="6">
      <t>シセツ</t>
    </rPh>
    <rPh sb="6" eb="8">
      <t>セイビ</t>
    </rPh>
    <rPh sb="8" eb="10">
      <t>キキン</t>
    </rPh>
    <phoneticPr fontId="11"/>
  </si>
  <si>
    <t>情報化推進基金</t>
    <rPh sb="0" eb="3">
      <t>ジョウホウカ</t>
    </rPh>
    <rPh sb="3" eb="5">
      <t>スイシン</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</si>
  <si>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</si>
  <si>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</si>
  <si>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</si>
  <si>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</si>
  <si>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</si>
  <si>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</si>
  <si>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</si>
  <si>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</si>
  <si>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</si>
  <si>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</si>
  <si>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将来負担比率については、類似団体より高い水準となっている。これは地方債の新規発行が継続的に行われているためであり、今後も高い水準になると見込まれる。
有形固定資産減価償却率は、類似団体より低い水準となっている。公共施設等総合管理計画及び今後策定予定である個別施設計画に基づき、公共施設の適正な管理に努める。</t>
    <rPh sb="0" eb="2">
      <t>ショウライ</t>
    </rPh>
    <rPh sb="2" eb="4">
      <t>フタン</t>
    </rPh>
    <rPh sb="4" eb="6">
      <t>ヒリツ</t>
    </rPh>
    <rPh sb="12" eb="14">
      <t>ルイジ</t>
    </rPh>
    <rPh sb="14" eb="16">
      <t>ダンタイ</t>
    </rPh>
    <rPh sb="18" eb="19">
      <t>タカ</t>
    </rPh>
    <rPh sb="20" eb="22">
      <t>スイジュン</t>
    </rPh>
    <rPh sb="32" eb="35">
      <t>チホウサイ</t>
    </rPh>
    <rPh sb="36" eb="38">
      <t>シンキ</t>
    </rPh>
    <rPh sb="38" eb="40">
      <t>ハッコウ</t>
    </rPh>
    <rPh sb="41" eb="44">
      <t>ケイゾクテキ</t>
    </rPh>
    <rPh sb="45" eb="46">
      <t>オコナ</t>
    </rPh>
    <rPh sb="57" eb="59">
      <t>コンゴ</t>
    </rPh>
    <rPh sb="60" eb="61">
      <t>タカ</t>
    </rPh>
    <rPh sb="62" eb="64">
      <t>スイジュン</t>
    </rPh>
    <rPh sb="68" eb="70">
      <t>ミコ</t>
    </rPh>
    <rPh sb="75" eb="77">
      <t>ユウケイ</t>
    </rPh>
    <rPh sb="77" eb="79">
      <t>コテイ</t>
    </rPh>
    <rPh sb="79" eb="81">
      <t>シサン</t>
    </rPh>
    <rPh sb="81" eb="83">
      <t>ゲンカ</t>
    </rPh>
    <rPh sb="83" eb="85">
      <t>ショウキャク</t>
    </rPh>
    <rPh sb="85" eb="86">
      <t>リツ</t>
    </rPh>
    <rPh sb="88" eb="90">
      <t>ルイジ</t>
    </rPh>
    <rPh sb="90" eb="92">
      <t>ダンタイ</t>
    </rPh>
    <rPh sb="94" eb="95">
      <t>ヒク</t>
    </rPh>
    <rPh sb="96" eb="98">
      <t>スイジュン</t>
    </rPh>
    <rPh sb="105" eb="107">
      <t>コウキョウ</t>
    </rPh>
    <rPh sb="107" eb="109">
      <t>シセツ</t>
    </rPh>
    <rPh sb="109" eb="110">
      <t>トウ</t>
    </rPh>
    <rPh sb="110" eb="112">
      <t>ソウゴウ</t>
    </rPh>
    <rPh sb="112" eb="114">
      <t>カンリ</t>
    </rPh>
    <rPh sb="114" eb="116">
      <t>ケイカク</t>
    </rPh>
    <rPh sb="116" eb="117">
      <t>オヨ</t>
    </rPh>
    <rPh sb="118" eb="120">
      <t>コンゴ</t>
    </rPh>
    <rPh sb="120" eb="122">
      <t>サクテイ</t>
    </rPh>
    <rPh sb="122" eb="124">
      <t>ヨテイ</t>
    </rPh>
    <rPh sb="127" eb="129">
      <t>コベツ</t>
    </rPh>
    <rPh sb="129" eb="131">
      <t>シセツ</t>
    </rPh>
    <rPh sb="131" eb="133">
      <t>ケイカク</t>
    </rPh>
    <rPh sb="134" eb="135">
      <t>モト</t>
    </rPh>
    <rPh sb="138" eb="140">
      <t>コウキョウ</t>
    </rPh>
    <rPh sb="140" eb="142">
      <t>シセツ</t>
    </rPh>
    <rPh sb="143" eb="145">
      <t>テキセイ</t>
    </rPh>
    <rPh sb="146" eb="148">
      <t>カンリ</t>
    </rPh>
    <rPh sb="149" eb="150">
      <t>ツト</t>
    </rPh>
    <phoneticPr fontId="5"/>
  </si>
  <si>
    <t>類似団体と比較して、実質公債費比率は低い水準となっているが、将来負担比率は高い水準となっている。
地方債の償還開始や新規発行により、今後、両比率ともに増加すると見込まれる。
地方債に関して、充当可能財源の確保や、緊急性・必要性を把握した中での発行を心がけ、公債費の適正化に努める。</t>
    <rPh sb="0" eb="2">
      <t>ルイジ</t>
    </rPh>
    <rPh sb="2" eb="4">
      <t>ダンタイ</t>
    </rPh>
    <rPh sb="5" eb="7">
      <t>ヒカク</t>
    </rPh>
    <rPh sb="10" eb="12">
      <t>ジッシツ</t>
    </rPh>
    <rPh sb="12" eb="15">
      <t>コウサイヒ</t>
    </rPh>
    <rPh sb="15" eb="17">
      <t>ヒリツ</t>
    </rPh>
    <rPh sb="18" eb="19">
      <t>ヒク</t>
    </rPh>
    <rPh sb="20" eb="22">
      <t>スイジュン</t>
    </rPh>
    <rPh sb="30" eb="32">
      <t>ショウライ</t>
    </rPh>
    <rPh sb="32" eb="34">
      <t>フタン</t>
    </rPh>
    <rPh sb="34" eb="36">
      <t>ヒリツ</t>
    </rPh>
    <rPh sb="37" eb="38">
      <t>タカ</t>
    </rPh>
    <rPh sb="39" eb="41">
      <t>スイジュン</t>
    </rPh>
    <rPh sb="49" eb="52">
      <t>チホウサイ</t>
    </rPh>
    <rPh sb="53" eb="55">
      <t>ショウカン</t>
    </rPh>
    <rPh sb="55" eb="57">
      <t>カイシ</t>
    </rPh>
    <rPh sb="58" eb="60">
      <t>シンキ</t>
    </rPh>
    <rPh sb="60" eb="62">
      <t>ハッコウ</t>
    </rPh>
    <rPh sb="66" eb="68">
      <t>コンゴ</t>
    </rPh>
    <rPh sb="69" eb="70">
      <t>リョウ</t>
    </rPh>
    <rPh sb="70" eb="72">
      <t>ヒリツ</t>
    </rPh>
    <rPh sb="75" eb="77">
      <t>ゾウカ</t>
    </rPh>
    <rPh sb="80" eb="82">
      <t>ミコ</t>
    </rPh>
    <rPh sb="87" eb="90">
      <t>チホウサイ</t>
    </rPh>
    <rPh sb="91" eb="92">
      <t>カン</t>
    </rPh>
    <rPh sb="95" eb="97">
      <t>ジュウトウ</t>
    </rPh>
    <rPh sb="97" eb="99">
      <t>カノウ</t>
    </rPh>
    <rPh sb="99" eb="101">
      <t>ザイゲン</t>
    </rPh>
    <rPh sb="102" eb="104">
      <t>カクホ</t>
    </rPh>
    <rPh sb="106" eb="109">
      <t>キンキュウセイ</t>
    </rPh>
    <rPh sb="110" eb="113">
      <t>ヒツヨウセイ</t>
    </rPh>
    <rPh sb="114" eb="116">
      <t>ハアク</t>
    </rPh>
    <rPh sb="118" eb="119">
      <t>ナカ</t>
    </rPh>
    <rPh sb="121" eb="123">
      <t>ハッコウ</t>
    </rPh>
    <rPh sb="124" eb="125">
      <t>ココロ</t>
    </rPh>
    <rPh sb="128" eb="130">
      <t>コウサイ</t>
    </rPh>
    <rPh sb="130" eb="131">
      <t>ヒ</t>
    </rPh>
    <rPh sb="132" eb="135">
      <t>テキセイカ</t>
    </rPh>
    <rPh sb="136" eb="1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</si>
</sst>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09C9-4A42-9440-68EE64FEE7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105682</c:v>
                </c:pt>
                <c:pt idx="1">
                  <c:v>87927</c:v>
                </c:pt>
                <c:pt idx="2">
                  <c:v>122676</c:v>
                </c:pt>
                <c:pt idx="3">
                  <c:v>128704</c:v>
                </c:pt>
                <c:pt idx="4">
                  <c:v>153765</c:v>
                </c:pt>
              </c:numCache>
            </c:numRef>
          </c:val>
          <c:smooth val="0"/>
          <c:extLst>
            <c:ext xmlns:c16="http://schemas.microsoft.com/office/drawing/2014/chart" uri="{C3380CC4-5D6E-409C-BE32-E72D297353CC}">
              <c16:uniqueId val="{00000001-09C9-4A42-9440-68EE64FEE7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6.77</c:v>
                </c:pt>
                <c:pt idx="1">
                  <c:v>6.18</c:v>
                </c:pt>
                <c:pt idx="2">
                  <c:v>8.9</c:v>
                </c:pt>
                <c:pt idx="3">
                  <c:v>7.65</c:v>
                </c:pt>
                <c:pt idx="4">
                  <c:v>7.34</c:v>
                </c:pt>
              </c:numCache>
            </c:numRef>
          </c:val>
          <c:extLst>
            <c:ext xmlns:c16="http://schemas.microsoft.com/office/drawing/2014/chart" uri="{C3380CC4-5D6E-409C-BE32-E72D297353CC}">
              <c16:uniqueId val="{00000000-69CA-422E-A71A-69222041D7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35.29</c:v>
                </c:pt>
                <c:pt idx="1">
                  <c:v>31.22</c:v>
                </c:pt>
                <c:pt idx="2">
                  <c:v>25.33</c:v>
                </c:pt>
                <c:pt idx="3">
                  <c:v>24.45</c:v>
                </c:pt>
                <c:pt idx="4">
                  <c:v>23.1</c:v>
                </c:pt>
              </c:numCache>
            </c:numRef>
          </c:val>
          <c:extLst>
            <c:ext xmlns:c16="http://schemas.microsoft.com/office/drawing/2014/chart" uri="{C3380CC4-5D6E-409C-BE32-E72D297353CC}">
              <c16:uniqueId val="{00000001-69CA-422E-A71A-69222041D7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-0.65</c:v>
                </c:pt>
                <c:pt idx="1">
                  <c:v>-5.51</c:v>
                </c:pt>
                <c:pt idx="2">
                  <c:v>-1.18</c:v>
                </c:pt>
                <c:pt idx="3">
                  <c:v>-3.19</c:v>
                </c:pt>
                <c:pt idx="4">
                  <c:v>-2.04</c:v>
                </c:pt>
              </c:numCache>
            </c:numRef>
          </c:val>
          <c:smooth val="0"/>
          <c:extLst>
            <c:ext xmlns:c16="http://schemas.microsoft.com/office/drawing/2014/chart" uri="{C3380CC4-5D6E-409C-BE32-E72D297353CC}">
              <c16:uniqueId val="{00000002-69CA-422E-A71A-69222041D7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CD-4FF5-AB30-B3921B238A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CD-4FF5-AB30-B3921B238A5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2-70CD-4FF5-AB30-B3921B238A51}"/>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0.54</c:v>
                </c:pt>
                <c:pt idx="2">
                  <c:v>#N/A</c:v>
                </c:pt>
                <c:pt idx="3">
                  <c:v>0.51</c:v>
                </c:pt>
                <c:pt idx="4">
                  <c:v>#N/A</c:v>
                </c:pt>
                <c:pt idx="5">
                  <c:v>0.54</c:v>
                </c:pt>
                <c:pt idx="6">
                  <c:v>#N/A</c:v>
                </c:pt>
                <c:pt idx="7">
                  <c:v>0.53</c:v>
                </c:pt>
                <c:pt idx="8">
                  <c:v>#N/A</c:v>
                </c:pt>
                <c:pt idx="9">
                  <c:v>0.22</c:v>
                </c:pt>
              </c:numCache>
            </c:numRef>
          </c:val>
          <c:extLst>
            <c:ext xmlns:c16="http://schemas.microsoft.com/office/drawing/2014/chart" uri="{C3380CC4-5D6E-409C-BE32-E72D297353CC}">
              <c16:uniqueId val="{00000003-70CD-4FF5-AB30-B3921B238A51}"/>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0.15</c:v>
                </c:pt>
                <c:pt idx="2">
                  <c:v>#N/A</c:v>
                </c:pt>
                <c:pt idx="3">
                  <c:v>0.25</c:v>
                </c:pt>
                <c:pt idx="4">
                  <c:v>#N/A</c:v>
                </c:pt>
                <c:pt idx="5">
                  <c:v>0.36</c:v>
                </c:pt>
                <c:pt idx="6">
                  <c:v>#N/A</c:v>
                </c:pt>
                <c:pt idx="7">
                  <c:v>0.57999999999999996</c:v>
                </c:pt>
                <c:pt idx="8">
                  <c:v>#N/A</c:v>
                </c:pt>
                <c:pt idx="9">
                  <c:v>0.47</c:v>
                </c:pt>
              </c:numCache>
            </c:numRef>
          </c:val>
          <c:extLst>
            <c:ext xmlns:c16="http://schemas.microsoft.com/office/drawing/2014/chart" uri="{C3380CC4-5D6E-409C-BE32-E72D297353CC}">
              <c16:uniqueId val="{00000004-70CD-4FF5-AB30-B3921B238A5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0.35</c:v>
                </c:pt>
                <c:pt idx="4">
                  <c:v>#N/A</c:v>
                </c:pt>
                <c:pt idx="5">
                  <c:v>0.66</c:v>
                </c:pt>
                <c:pt idx="6">
                  <c:v>#N/A</c:v>
                </c:pt>
                <c:pt idx="7">
                  <c:v>0.67</c:v>
                </c:pt>
                <c:pt idx="8">
                  <c:v>#N/A</c:v>
                </c:pt>
                <c:pt idx="9">
                  <c:v>0.51</c:v>
                </c:pt>
              </c:numCache>
            </c:numRef>
          </c:val>
          <c:extLst>
            <c:ext xmlns:c16="http://schemas.microsoft.com/office/drawing/2014/chart" uri="{C3380CC4-5D6E-409C-BE32-E72D297353CC}">
              <c16:uniqueId val="{00000005-70CD-4FF5-AB30-B3921B238A5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1.61</c:v>
                </c:pt>
                <c:pt idx="2">
                  <c:v>#N/A</c:v>
                </c:pt>
                <c:pt idx="3">
                  <c:v>0.75</c:v>
                </c:pt>
                <c:pt idx="4">
                  <c:v>#N/A</c:v>
                </c:pt>
                <c:pt idx="5">
                  <c:v>0.28999999999999998</c:v>
                </c:pt>
                <c:pt idx="6">
                  <c:v>#N/A</c:v>
                </c:pt>
                <c:pt idx="7">
                  <c:v>1.06</c:v>
                </c:pt>
                <c:pt idx="8">
                  <c:v>#N/A</c:v>
                </c:pt>
                <c:pt idx="9">
                  <c:v>1.44</c:v>
                </c:pt>
              </c:numCache>
            </c:numRef>
          </c:val>
          <c:extLst>
            <c:ext xmlns:c16="http://schemas.microsoft.com/office/drawing/2014/chart" uri="{C3380CC4-5D6E-409C-BE32-E72D297353CC}">
              <c16:uniqueId val="{00000006-70CD-4FF5-AB30-B3921B238A51}"/>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0.61</c:v>
                </c:pt>
                <c:pt idx="2">
                  <c:v>#N/A</c:v>
                </c:pt>
                <c:pt idx="3">
                  <c:v>0.68</c:v>
                </c:pt>
                <c:pt idx="4">
                  <c:v>#N/A</c:v>
                </c:pt>
                <c:pt idx="5">
                  <c:v>2.31</c:v>
                </c:pt>
                <c:pt idx="6">
                  <c:v>#N/A</c:v>
                </c:pt>
                <c:pt idx="7">
                  <c:v>2.0699999999999998</c:v>
                </c:pt>
                <c:pt idx="8">
                  <c:v>#N/A</c:v>
                </c:pt>
                <c:pt idx="9">
                  <c:v>1.51</c:v>
                </c:pt>
              </c:numCache>
            </c:numRef>
          </c:val>
          <c:extLst>
            <c:ext xmlns:c16="http://schemas.microsoft.com/office/drawing/2014/chart" uri="{C3380CC4-5D6E-409C-BE32-E72D297353CC}">
              <c16:uniqueId val="{00000007-70CD-4FF5-AB30-B3921B238A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6.77</c:v>
                </c:pt>
                <c:pt idx="2">
                  <c:v>#N/A</c:v>
                </c:pt>
                <c:pt idx="3">
                  <c:v>6.17</c:v>
                </c:pt>
                <c:pt idx="4">
                  <c:v>#N/A</c:v>
                </c:pt>
                <c:pt idx="5">
                  <c:v>8.89</c:v>
                </c:pt>
                <c:pt idx="6">
                  <c:v>#N/A</c:v>
                </c:pt>
                <c:pt idx="7">
                  <c:v>7.64</c:v>
                </c:pt>
                <c:pt idx="8">
                  <c:v>#N/A</c:v>
                </c:pt>
                <c:pt idx="9">
                  <c:v>7.34</c:v>
                </c:pt>
              </c:numCache>
            </c:numRef>
          </c:val>
          <c:extLst>
            <c:ext xmlns:c16="http://schemas.microsoft.com/office/drawing/2014/chart" uri="{C3380CC4-5D6E-409C-BE32-E72D297353CC}">
              <c16:uniqueId val="{00000008-70CD-4FF5-AB30-B3921B238A51}"/>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2.5499999999999998</c:v>
                </c:pt>
                <c:pt idx="2">
                  <c:v>#N/A</c:v>
                </c:pt>
                <c:pt idx="3">
                  <c:v>2.84</c:v>
                </c:pt>
                <c:pt idx="4">
                  <c:v>#N/A</c:v>
                </c:pt>
                <c:pt idx="5">
                  <c:v>2.34</c:v>
                </c:pt>
                <c:pt idx="6">
                  <c:v>#N/A</c:v>
                </c:pt>
                <c:pt idx="7">
                  <c:v>2.06</c:v>
                </c:pt>
                <c:pt idx="8">
                  <c:v>0.13</c:v>
                </c:pt>
                <c:pt idx="9">
                  <c:v>#N/A</c:v>
                </c:pt>
              </c:numCache>
            </c:numRef>
          </c:val>
          <c:extLst>
            <c:ext xmlns:c16="http://schemas.microsoft.com/office/drawing/2014/chart" uri="{C3380CC4-5D6E-409C-BE32-E72D297353CC}">
              <c16:uniqueId val="{00000009-70CD-4FF5-AB30-B3921B238A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752</c:v>
                </c:pt>
                <c:pt idx="5">
                  <c:v>756</c:v>
                </c:pt>
                <c:pt idx="8">
                  <c:v>773</c:v>
                </c:pt>
                <c:pt idx="11">
                  <c:v>789</c:v>
                </c:pt>
                <c:pt idx="14">
                  <c:v>798</c:v>
                </c:pt>
              </c:numCache>
            </c:numRef>
          </c:val>
          <c:extLst>
            <c:ext xmlns:c16="http://schemas.microsoft.com/office/drawing/2014/chart" uri="{C3380CC4-5D6E-409C-BE32-E72D297353CC}">
              <c16:uniqueId val="{00000000-E3BE-457E-8942-39A90F5754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BE-457E-8942-39A90F5754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104</c:v>
                </c:pt>
                <c:pt idx="3">
                  <c:v>104</c:v>
                </c:pt>
                <c:pt idx="6">
                  <c:v>105</c:v>
                </c:pt>
                <c:pt idx="9">
                  <c:v>87</c:v>
                </c:pt>
                <c:pt idx="12">
                  <c:v>86</c:v>
                </c:pt>
              </c:numCache>
            </c:numRef>
          </c:val>
          <c:extLst>
            <c:ext xmlns:c16="http://schemas.microsoft.com/office/drawing/2014/chart" uri="{C3380CC4-5D6E-409C-BE32-E72D297353CC}">
              <c16:uniqueId val="{00000002-E3BE-457E-8942-39A90F5754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58</c:v>
                </c:pt>
                <c:pt idx="3">
                  <c:v>39</c:v>
                </c:pt>
                <c:pt idx="6">
                  <c:v>20</c:v>
                </c:pt>
                <c:pt idx="9">
                  <c:v>40</c:v>
                </c:pt>
                <c:pt idx="12">
                  <c:v>45</c:v>
                </c:pt>
              </c:numCache>
            </c:numRef>
          </c:val>
          <c:extLst>
            <c:ext xmlns:c16="http://schemas.microsoft.com/office/drawing/2014/chart" uri="{C3380CC4-5D6E-409C-BE32-E72D297353CC}">
              <c16:uniqueId val="{00000003-E3BE-457E-8942-39A90F5754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444</c:v>
                </c:pt>
                <c:pt idx="3">
                  <c:v>430</c:v>
                </c:pt>
                <c:pt idx="6">
                  <c:v>451</c:v>
                </c:pt>
                <c:pt idx="9">
                  <c:v>464</c:v>
                </c:pt>
                <c:pt idx="12">
                  <c:v>453</c:v>
                </c:pt>
              </c:numCache>
            </c:numRef>
          </c:val>
          <c:extLst>
            <c:ext xmlns:c16="http://schemas.microsoft.com/office/drawing/2014/chart" uri="{C3380CC4-5D6E-409C-BE32-E72D297353CC}">
              <c16:uniqueId val="{00000004-E3BE-457E-8942-39A90F5754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BE-457E-8942-39A90F5754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BE-457E-8942-39A90F5754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506</c:v>
                </c:pt>
                <c:pt idx="3">
                  <c:v>512</c:v>
                </c:pt>
                <c:pt idx="6">
                  <c:v>524</c:v>
                </c:pt>
                <c:pt idx="9">
                  <c:v>555</c:v>
                </c:pt>
                <c:pt idx="12">
                  <c:v>572</c:v>
                </c:pt>
              </c:numCache>
            </c:numRef>
          </c:val>
          <c:extLst>
            <c:ext xmlns:c16="http://schemas.microsoft.com/office/drawing/2014/chart" uri="{C3380CC4-5D6E-409C-BE32-E72D297353CC}">
              <c16:uniqueId val="{00000007-E3BE-457E-8942-39A90F5754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360</c:v>
                </c:pt>
                <c:pt idx="2">
                  <c:v>#N/A</c:v>
                </c:pt>
                <c:pt idx="3">
                  <c:v>#N/A</c:v>
                </c:pt>
                <c:pt idx="4">
                  <c:v>329</c:v>
                </c:pt>
                <c:pt idx="5">
                  <c:v>#N/A</c:v>
                </c:pt>
                <c:pt idx="6">
                  <c:v>#N/A</c:v>
                </c:pt>
                <c:pt idx="7">
                  <c:v>327</c:v>
                </c:pt>
                <c:pt idx="8">
                  <c:v>#N/A</c:v>
                </c:pt>
                <c:pt idx="9">
                  <c:v>#N/A</c:v>
                </c:pt>
                <c:pt idx="10">
                  <c:v>357</c:v>
                </c:pt>
                <c:pt idx="11">
                  <c:v>#N/A</c:v>
                </c:pt>
                <c:pt idx="12">
                  <c:v>#N/A</c:v>
                </c:pt>
                <c:pt idx="13">
                  <c:v>358</c:v>
                </c:pt>
                <c:pt idx="14">
                  <c:v>#N/A</c:v>
                </c:pt>
              </c:numCache>
            </c:numRef>
          </c:val>
          <c:smooth val="0"/>
          <c:extLst>
            <c:ext xmlns:c16="http://schemas.microsoft.com/office/drawing/2014/chart" uri="{C3380CC4-5D6E-409C-BE32-E72D297353CC}">
              <c16:uniqueId val="{00000008-E3BE-457E-8942-39A90F5754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8341</c:v>
                </c:pt>
                <c:pt idx="5">
                  <c:v>8137</c:v>
                </c:pt>
                <c:pt idx="8">
                  <c:v>8368</c:v>
                </c:pt>
                <c:pt idx="11">
                  <c:v>8091</c:v>
                </c:pt>
                <c:pt idx="14">
                  <c:v>8278</c:v>
                </c:pt>
              </c:numCache>
            </c:numRef>
          </c:val>
          <c:extLst>
            <c:ext xmlns:c16="http://schemas.microsoft.com/office/drawing/2014/chart" uri="{C3380CC4-5D6E-409C-BE32-E72D297353CC}">
              <c16:uniqueId val="{00000000-CD63-4374-B8B6-78ECC435F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155</c:v>
                </c:pt>
                <c:pt idx="5">
                  <c:v>240</c:v>
                </c:pt>
                <c:pt idx="8">
                  <c:v>271</c:v>
                </c:pt>
                <c:pt idx="11">
                  <c:v>355</c:v>
                </c:pt>
                <c:pt idx="14">
                  <c:v>562</c:v>
                </c:pt>
              </c:numCache>
            </c:numRef>
          </c:val>
          <c:extLst>
            <c:ext xmlns:c16="http://schemas.microsoft.com/office/drawing/2014/chart" uri="{C3380CC4-5D6E-409C-BE32-E72D297353CC}">
              <c16:uniqueId val="{00000001-CD63-4374-B8B6-78ECC435F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2275</c:v>
                </c:pt>
                <c:pt idx="5">
                  <c:v>2066</c:v>
                </c:pt>
                <c:pt idx="8">
                  <c:v>2022</c:v>
                </c:pt>
                <c:pt idx="11">
                  <c:v>1948</c:v>
                </c:pt>
                <c:pt idx="14">
                  <c:v>1756</c:v>
                </c:pt>
              </c:numCache>
            </c:numRef>
          </c:val>
          <c:extLst>
            <c:ext xmlns:c16="http://schemas.microsoft.com/office/drawing/2014/chart" uri="{C3380CC4-5D6E-409C-BE32-E72D297353CC}">
              <c16:uniqueId val="{00000002-CD63-4374-B8B6-78ECC435F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D63-4374-B8B6-78ECC435F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D63-4374-B8B6-78ECC435F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63-4374-B8B6-78ECC435F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637</c:v>
                </c:pt>
                <c:pt idx="3">
                  <c:v>845</c:v>
                </c:pt>
                <c:pt idx="6">
                  <c:v>930</c:v>
                </c:pt>
                <c:pt idx="9">
                  <c:v>791</c:v>
                </c:pt>
                <c:pt idx="12">
                  <c:v>847</c:v>
                </c:pt>
              </c:numCache>
            </c:numRef>
          </c:val>
          <c:extLst>
            <c:ext xmlns:c16="http://schemas.microsoft.com/office/drawing/2014/chart" uri="{C3380CC4-5D6E-409C-BE32-E72D297353CC}">
              <c16:uniqueId val="{00000006-CD63-4374-B8B6-78ECC435F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135</c:v>
                </c:pt>
                <c:pt idx="3">
                  <c:v>257</c:v>
                </c:pt>
                <c:pt idx="6">
                  <c:v>516</c:v>
                </c:pt>
                <c:pt idx="9">
                  <c:v>567</c:v>
                </c:pt>
                <c:pt idx="12">
                  <c:v>561</c:v>
                </c:pt>
              </c:numCache>
            </c:numRef>
          </c:val>
          <c:extLst>
            <c:ext xmlns:c16="http://schemas.microsoft.com/office/drawing/2014/chart" uri="{C3380CC4-5D6E-409C-BE32-E72D297353CC}">
              <c16:uniqueId val="{00000007-CD63-4374-B8B6-78ECC435F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6356</c:v>
                </c:pt>
                <c:pt idx="3">
                  <c:v>5942</c:v>
                </c:pt>
                <c:pt idx="6">
                  <c:v>5494</c:v>
                </c:pt>
                <c:pt idx="9">
                  <c:v>5270</c:v>
                </c:pt>
                <c:pt idx="12">
                  <c:v>5158</c:v>
                </c:pt>
              </c:numCache>
            </c:numRef>
          </c:val>
          <c:extLst>
            <c:ext xmlns:c16="http://schemas.microsoft.com/office/drawing/2014/chart" uri="{C3380CC4-5D6E-409C-BE32-E72D297353CC}">
              <c16:uniqueId val="{00000008-CD63-4374-B8B6-78ECC435F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728</c:v>
                </c:pt>
                <c:pt idx="3">
                  <c:v>652</c:v>
                </c:pt>
                <c:pt idx="6">
                  <c:v>587</c:v>
                </c:pt>
                <c:pt idx="9">
                  <c:v>560</c:v>
                </c:pt>
                <c:pt idx="12">
                  <c:v>497</c:v>
                </c:pt>
              </c:numCache>
            </c:numRef>
          </c:val>
          <c:extLst>
            <c:ext xmlns:c16="http://schemas.microsoft.com/office/drawing/2014/chart" uri="{C3380CC4-5D6E-409C-BE32-E72D297353CC}">
              <c16:uniqueId val="{00000009-CD63-4374-B8B6-78ECC435F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5341</c:v>
                </c:pt>
                <c:pt idx="3">
                  <c:v>5584</c:v>
                </c:pt>
                <c:pt idx="6">
                  <c:v>5977</c:v>
                </c:pt>
                <c:pt idx="9">
                  <c:v>6228</c:v>
                </c:pt>
                <c:pt idx="12">
                  <c:v>6681</c:v>
                </c:pt>
              </c:numCache>
            </c:numRef>
          </c:val>
          <c:extLst>
            <c:ext xmlns:c16="http://schemas.microsoft.com/office/drawing/2014/chart" uri="{C3380CC4-5D6E-409C-BE32-E72D297353CC}">
              <c16:uniqueId val="{0000000A-CD63-4374-B8B6-78ECC435F4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2426</c:v>
                </c:pt>
                <c:pt idx="2">
                  <c:v>#N/A</c:v>
                </c:pt>
                <c:pt idx="3">
                  <c:v>#N/A</c:v>
                </c:pt>
                <c:pt idx="4">
                  <c:v>2837</c:v>
                </c:pt>
                <c:pt idx="5">
                  <c:v>#N/A</c:v>
                </c:pt>
                <c:pt idx="6">
                  <c:v>#N/A</c:v>
                </c:pt>
                <c:pt idx="7">
                  <c:v>2844</c:v>
                </c:pt>
                <c:pt idx="8">
                  <c:v>#N/A</c:v>
                </c:pt>
                <c:pt idx="9">
                  <c:v>#N/A</c:v>
                </c:pt>
                <c:pt idx="10">
                  <c:v>3022</c:v>
                </c:pt>
                <c:pt idx="11">
                  <c:v>#N/A</c:v>
                </c:pt>
                <c:pt idx="12">
                  <c:v>#N/A</c:v>
                </c:pt>
                <c:pt idx="13">
                  <c:v>3148</c:v>
                </c:pt>
                <c:pt idx="14">
                  <c:v>#N/A</c:v>
                </c:pt>
              </c:numCache>
            </c:numRef>
          </c:val>
          <c:smooth val="0"/>
          <c:extLst>
            <c:ext xmlns:c16="http://schemas.microsoft.com/office/drawing/2014/chart" uri="{C3380CC4-5D6E-409C-BE32-E72D297353CC}">
              <c16:uniqueId val="{0000000B-CD63-4374-B8B6-78ECC435F4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1163</c:v>
                </c:pt>
                <c:pt idx="1">
                  <c:v>1089</c:v>
                </c:pt>
                <c:pt idx="2">
                  <c:v>1016</c:v>
                </c:pt>
              </c:numCache>
            </c:numRef>
          </c:val>
          <c:extLst>
            <c:ext xmlns:c16="http://schemas.microsoft.com/office/drawing/2014/chart" uri="{C3380CC4-5D6E-409C-BE32-E72D297353CC}">
              <c16:uniqueId val="{00000000-577F-4C93-A57C-68BD54BE2F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577F-4C93-A57C-68BD54BE2F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630</c:v>
                </c:pt>
                <c:pt idx="1">
                  <c:v>630</c:v>
                </c:pt>
                <c:pt idx="2">
                  <c:v>552</c:v>
                </c:pt>
              </c:numCache>
            </c:numRef>
          </c:val>
          <c:extLst>
            <c:ext xmlns:c16="http://schemas.microsoft.com/office/drawing/2014/chart" uri="{C3380CC4-5D6E-409C-BE32-E72D297353CC}">
              <c16:uniqueId val="{00000002-577F-4C93-A57C-68BD54BE2F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{7544A6F4-E0AF-47F3-A575-B8992C427A38}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2D1-4B7A-9C80-4488EAE515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{61D5B2D9-E65C-4009-B78E-D08AF826A2D7}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D1-4B7A-9C80-4488EAE515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{F84C53B7-B1E1-4BEF-AA08-EB1C4F5C465B}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D1-4B7A-9C80-4488EAE515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{174F05C9-C18D-4062-A34E-7EB1341DD766}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D1-4B7A-9C80-4488EAE515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{92E0AF61-AF81-4F5F-82C2-A2B76CDA7019}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D1-4B7A-9C80-4488EAE515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{405AF9A7-744E-44D8-93C6-853835DC5F04}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2D1-4B7A-9C80-4488EAE515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{D70AD072-2102-42E5-A68A-B2E21D023315}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2D1-4B7A-9C80-4488EAE515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{7C600017-8915-4CD7-BEEA-F34E2639B050}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2D1-4B7A-9C80-4488EAE515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{D76A6B46-95C4-4089-BE18-7B6228AA9577}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2D1-4B7A-9C80-4488EAE515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50.9</c:v>
                </c:pt>
                <c:pt idx="24">
                  <c:v>57</c:v>
                </c:pt>
                <c:pt idx="32">
                  <c:v>54.5</c:v>
                </c:pt>
              </c:numCache>
            </c:numRef>
          </c:xVal>
          <c:yVal>
            <c:numRef>
              <c:f>公会計指標分析・財政指標組合せ分析表!$BP$51:$DC$51</c:f>
              <c:numCache>
                <c:formatCode>#,##0.0;"▲ "#,##0.0</c:formatCode>
                <c:ptCount val="40"/>
                <c:pt idx="16">
                  <c:v>73.5</c:v>
                </c:pt>
                <c:pt idx="24">
                  <c:v>81.400000000000006</c:v>
                </c:pt>
                <c:pt idx="32">
                  <c:v>86.2</c:v>
                </c:pt>
              </c:numCache>
            </c:numRef>
          </c:yVal>
          <c:smooth val="0"/>
          <c:extLst>
            <c:ext xmlns:c16="http://schemas.microsoft.com/office/drawing/2014/chart" uri="{C3380CC4-5D6E-409C-BE32-E72D297353CC}">
              <c16:uniqueId val="{00000009-62D1-4B7A-9C80-4488EAE515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{671F570D-AFA5-452D-A629-B674BFA34424}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2D1-4B7A-9C80-4488EAE515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{21F24F46-E6A5-479C-B36B-00345890C86B}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D1-4B7A-9C80-4488EAE515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{467C1D57-24FB-4121-AE60-DBE220381037}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D1-4B7A-9C80-4488EAE515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{30695A58-0FF7-4FFF-BC01-F50452923069}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D1-4B7A-9C80-4488EAE515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{33AA8372-7D81-4D59-BAA7-47AA6DCE01E6}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D1-4B7A-9C80-4488EAE515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{00C84D82-8A73-44EF-A854-EEE01FF42E49}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2D1-4B7A-9C80-4488EAE515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{6A5A50E9-9782-4125-9DAB-87ADAEDCC973}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2D1-4B7A-9C80-4488EAE515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{C4AB02FE-937D-492C-89F9-CEEE3D5CA54F}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2D1-4B7A-9C80-4488EAE515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{0B29EE69-ADD3-4977-BB83-C689940CE38F}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2D1-4B7A-9C80-4488EAE515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c:ext xmlns:c16="http://schemas.microsoft.com/office/drawing/2014/chart" uri="{C3380CC4-5D6E-409C-BE32-E72D297353CC}">
              <c16:uniqueId val="{00000013-62D1-4B7A-9C80-4488EAE5151E}"/>
            </c:ext>
          </c:extLst>
        </c:ser>
        <c:dLbls>
          <c:showLegendKey val="0"/>
          <c:showVal val="1"/>
          <c:showCatName val="0"/>
          <c:showSerName val="0"/>
          <c:showPercent val="0"/>
          <c:showBubbleSize val="0"/>
        </c:dLbls>
        <c:axId val="46179840"/>
        <c:axId val="46181760"/>
      </c:scatterChart>
      <c:valAx>
        <c:axId val="46179840"/>
        <c:scaling>
          <c:orientation val="minMax"/>
          <c:max val="61.3"/>
          <c:min val="50.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{585529E1-8D0D-47CD-81E7-10F8AD848C10}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0F8-44B2-8DBB-7A908EA2B6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{C1753AF0-D97B-483D-89B1-84D64EBDDD83}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8-44B2-8DBB-7A908EA2B6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{3D0239F7-1F4B-4D0A-BD3C-EA5F8F0C4138}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8-44B2-8DBB-7A908EA2B6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{21CCE961-63BA-4324-A183-D85B946C5D4A}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8-44B2-8DBB-7A908EA2B6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{5F7DBABE-A61E-4FA8-A1F9-42F8719D58CE}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8-44B2-8DBB-7A908EA2B69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{DB13A1E4-3658-47BF-8AFC-B616A79CC22B}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0F8-44B2-8DBB-7A908EA2B69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{AA925DA0-84E5-4002-A1A1-EFD60B336992}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0F8-44B2-8DBB-7A908EA2B69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{F3DBEFA8-9889-4354-9D87-24A4DCB83EFB}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0F8-44B2-8DBB-7A908EA2B69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{A08FD1E3-68F4-4393-B9B7-DC31D7310E75}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0F8-44B2-8DBB-7A908EA2B6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9.5</c:v>
                </c:pt>
                <c:pt idx="16">
                  <c:v>9</c:v>
                </c:pt>
                <c:pt idx="24">
                  <c:v>9</c:v>
                </c:pt>
                <c:pt idx="32">
                  <c:v>9.3000000000000007</c:v>
                </c:pt>
              </c:numCache>
            </c:numRef>
          </c:xVal>
          <c:yVal>
            <c:numRef>
              <c:f>公会計指標分析・財政指標組合せ分析表!$BP$73:$DC$73</c:f>
              <c:numCache>
                <c:formatCode>#,##0.0;"▲ "#,##0.0</c:formatCode>
                <c:ptCount val="40"/>
                <c:pt idx="0">
                  <c:v>65</c:v>
                </c:pt>
                <c:pt idx="8">
                  <c:v>78</c:v>
                </c:pt>
                <c:pt idx="16">
                  <c:v>73.5</c:v>
                </c:pt>
                <c:pt idx="24">
                  <c:v>81.400000000000006</c:v>
                </c:pt>
                <c:pt idx="32">
                  <c:v>86.2</c:v>
                </c:pt>
              </c:numCache>
            </c:numRef>
          </c:yVal>
          <c:smooth val="0"/>
          <c:extLst>
            <c:ext xmlns:c16="http://schemas.microsoft.com/office/drawing/2014/chart" uri="{C3380CC4-5D6E-409C-BE32-E72D297353CC}">
              <c16:uniqueId val="{00000009-20F8-44B2-8DBB-7A908EA2B6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{3FA70D0C-8922-4E51-8484-5D54818B7647}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0F8-44B2-8DBB-7A908EA2B6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{CDC506C1-71D9-4B3A-8D39-6F8CFD4E2D47}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8-44B2-8DBB-7A908EA2B6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{C9B07FA5-50ED-4B5A-BBE9-BF69DC0D05D7}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8-44B2-8DBB-7A908EA2B6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{AB72D70F-89AA-4FC0-B9C7-E0C6EFABA7C0}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8-44B2-8DBB-7A908EA2B6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{88EC165E-1875-4C67-A809-CCDCDA111250}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8-44B2-8DBB-7A908EA2B69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{BADFDA5E-AD6D-4CB6-81E1-F1B20921D90E}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0F8-44B2-8DBB-7A908EA2B69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{2F180ABE-F4F2-49E0-91E8-726910C27235}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0F8-44B2-8DBB-7A908EA2B69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{ABEE9926-E6C6-4A65-A30F-E9A74CE1C328}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0F8-44B2-8DBB-7A908EA2B69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{22C4DA2E-F5B7-496E-BDD8-A778E6D8F837}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0F8-44B2-8DBB-7A908EA2B6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20F8-44B2-8DBB-7A908EA2B69C}"/>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近年、実質公債費比率の分子は減少傾向にあったが、算入公債費等の増加以上に元利償還金等が増加したため、</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については分子は増加となった。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また、今後も起債した元金の償還開始や小学校の増改築や公営住宅建設工事等あったため、元利償還金額は増加すると見込まれる。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地方債現在高の増加、充当可能基金の減少により将来負担比率の分子は増加している。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今後も地方債の償還開始や地方債新規発行により、地方債残高は増加していくと見込まれ、将来負担比率の分子も増加していくと見込まれる。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緊急性・必要性を的確に判断し、地方債の新規発行を抑制するとももに、事業の見直し等を実施し、充当可能基金の増額を図り、健全財政の維持に努める。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新潟県津南町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物件費や補助費等、扶助費、普通建設事業費などの増加に伴い、財政調整基金の取り崩しが続いていること、また、ふるさと納税寄附金額の減少に伴い、ふるさと支援まちづくり基金が減少している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緊急性・必要性を考慮し、事務事業を見直す中で経費の削減に努め、財政調整基金の取り崩しを抑制する。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は、ふるさと納税寄附金を基金に積み立て、次年度に寄附者指定の事業に充当しているので、ふるさと納税寄附額によって増減があり、近年は減少傾向にある。ふるさと納税寄附額が増加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ふるさと支援まちづくり基金：当年度分のふるさと納税寄附額を基金に積み立て、次年度に同額を取崩し寄附者指定の事業に充当する。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ニュー・グリーンピア津南運営支援基金：ニュー・グリーンピア津南の大規模修繕や工事の財源となる基金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ふるさと支援まちづくり基金：その年のふるさと納税寄附額によって増減する。近年では納税額が減少傾向にあるので基金も減少傾向となっている。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ニュー・グリーンピア津南運営支援基金：ニュー・グリーンピア津南の施設で大規模修繕工事を行ったため減少した。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ふるさと支援まちづくり基金：引き続き、寄附者指定の事業に充当する。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ニュー・グリーンピア津南運営支援基金：貸付料を積み立て、大規模修繕が発生した場合に備える。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施設の老朽化に伴う修繕費の増による物件費の増加、高齢化率の上昇による扶助費の増加、消防関係や一部事務組合への負担金及び町立病院への補助金の増による補助費等の増加、小学校増改築や公営住宅建設事業などの工事請負費の増による普通建設事業費の増加等により歳出額が増え、財政調整基金の取り崩し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緊急性や必要性を考慮し、事務事業の見直しを行い、経費削減に努める。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取り崩しの予定はなく、利子の積み立てのみ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9,876
9,775
170.21
7,837,388
7,486,389
323,068
4,399,479
6,680,894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年度に策定した公共施設等総合管理計画に基づき、公共施設等の適正な管理に努める。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また、今後は個別施設計画も策定予定であるので、当該計画の活用も視野に入れる。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5715</xdr:rowOff>
    </xdr:from>
    <xdr:to>
      <xdr:col>23</xdr:col>
      <xdr:colOff>136525</xdr:colOff>
      <xdr:row>33</xdr:row>
      <xdr:rowOff>107315</xdr:rowOff>
    </xdr:to>
    <xdr:sp macro="" textlink="">
      <xdr:nvSpPr>
        <xdr:cNvPr id="76" name="楕円 75"/>
        <xdr:cNvSpPr/>
      </xdr:nvSpPr>
      <xdr:spPr>
        <a:xfrm>
          <a:off x="4711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92092</xdr:rowOff>
    </xdr:from>
    <xdr:ext cx="405111" cy="259045"/>
    <xdr:sp macro="" textlink="">
      <xdr:nvSpPr>
        <xdr:cNvPr id="77" name="有形固定資産減価償却率該当値テキスト"/>
        <xdr:cNvSpPr txBox="1"/>
      </xdr:nvSpPr>
      <xdr:spPr>
        <a:xfrm>
          <a:off x="48133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78" name="楕円 77"/>
        <xdr:cNvSpPr/>
      </xdr:nvSpPr>
      <xdr:spPr>
        <a:xfrm>
          <a:off x="400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33</xdr:row>
      <xdr:rowOff>56515</xdr:rowOff>
    </xdr:to>
    <xdr:cxnSp macro="">
      <xdr:nvCxnSpPr>
        <xdr:cNvPr id="79" name="直線コネクタ 78"/>
        <xdr:cNvCxnSpPr/>
      </xdr:nvCxnSpPr>
      <xdr:spPr>
        <a:xfrm>
          <a:off x="4051300" y="6377940"/>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161163</xdr:rowOff>
    </xdr:from>
    <xdr:to>
      <xdr:col>15</xdr:col>
      <xdr:colOff>187325</xdr:colOff>
      <xdr:row>34</xdr:row>
      <xdr:rowOff>91313</xdr:rowOff>
    </xdr:to>
    <xdr:sp macro="" textlink="">
      <xdr:nvSpPr>
        <xdr:cNvPr id="80" name="楕円 79"/>
        <xdr:cNvSpPr/>
      </xdr:nvSpPr>
      <xdr:spPr>
        <a:xfrm>
          <a:off x="3238500" y="65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34</xdr:row>
      <xdr:rowOff>40513</xdr:rowOff>
    </xdr:to>
    <xdr:cxnSp macro="">
      <xdr:nvCxnSpPr>
        <xdr:cNvPr id="81" name="直線コネクタ 80"/>
        <xdr:cNvCxnSpPr/>
      </xdr:nvCxnSpPr>
      <xdr:spPr>
        <a:xfrm flipV="1">
          <a:off x="3289300" y="6377940"/>
          <a:ext cx="762000" cy="26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84" name="n_1mainValue有形固定資産減価償却率"/>
        <xdr:cNvSpPr txBox="1"/>
      </xdr:nvSpPr>
      <xdr:spPr>
        <a:xfrm>
          <a:off x="383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82440</xdr:rowOff>
    </xdr:from>
    <xdr:ext cx="405111" cy="259045"/>
    <xdr:sp macro="" textlink="">
      <xdr:nvSpPr>
        <xdr:cNvPr id="85" name="n_2mainValue有形固定資産減価償却率"/>
        <xdr:cNvSpPr txBox="1"/>
      </xdr:nvSpPr>
      <xdr:spPr>
        <a:xfrm>
          <a:off x="3086744" y="668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類似団体、全国平均と同程度の水準となっており、新潟県平均より下回っている。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現在の水準の維持に努める。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76058</xdr:rowOff>
    </xdr:from>
    <xdr:ext cx="340478" cy="259045"/>
    <xdr:sp macro="" textlink="">
      <xdr:nvSpPr>
        <xdr:cNvPr id="123" name="債務償還可能年数平均値テキスト"/>
        <xdr:cNvSpPr txBox="1"/>
      </xdr:nvSpPr>
      <xdr:spPr>
        <a:xfrm>
          <a:off x="14846300" y="5819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80169</xdr:rowOff>
    </xdr:from>
    <xdr:to>
      <xdr:col>76</xdr:col>
      <xdr:colOff>73025</xdr:colOff>
      <xdr:row>31</xdr:row>
      <xdr:rowOff>10319</xdr:rowOff>
    </xdr:to>
    <xdr:sp macro="" textlink="">
      <xdr:nvSpPr>
        <xdr:cNvPr id="130" name="楕円 129"/>
        <xdr:cNvSpPr/>
      </xdr:nvSpPr>
      <xdr:spPr>
        <a:xfrm>
          <a:off x="14744700" y="599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58596</xdr:rowOff>
    </xdr:from>
    <xdr:ext cx="340478" cy="259045"/>
    <xdr:sp macro="" textlink="">
      <xdr:nvSpPr>
        <xdr:cNvPr id="131" name="債務償還可能年数該当値テキスト"/>
        <xdr:cNvSpPr txBox="1"/>
      </xdr:nvSpPr>
      <xdr:spPr>
        <a:xfrm>
          <a:off x="14846300" y="59736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9,876
9,775
170.21
7,837,388
7,486,389
323,068
4,399,479
6,680,894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93980</xdr:rowOff>
    </xdr:from>
    <xdr:to>
      <xdr:col>24</xdr:col>
      <xdr:colOff>114300</xdr:colOff>
      <xdr:row>41</xdr:row>
      <xdr:rowOff>24130</xdr:rowOff>
    </xdr:to>
    <xdr:sp macro="" textlink="">
      <xdr:nvSpPr>
        <xdr:cNvPr id="72" name="楕円 71"/>
        <xdr:cNvSpPr/>
      </xdr:nvSpPr>
      <xdr:spPr>
        <a:xfrm>
          <a:off x="4584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72407</xdr:rowOff>
    </xdr:from>
    <xdr:ext cx="405111" cy="259045"/>
    <xdr:sp macro="" textlink="">
      <xdr:nvSpPr>
        <xdr:cNvPr id="73" name="【道路】&#10;有形固定資産減価償却率該当値テキスト"/>
        <xdr:cNvSpPr txBox="1"/>
      </xdr:nvSpPr>
      <xdr:spPr>
        <a:xfrm>
          <a:off x="4673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156028</xdr:rowOff>
    </xdr:from>
    <xdr:to>
      <xdr:col>20</xdr:col>
      <xdr:colOff>38100</xdr:colOff>
      <xdr:row>41</xdr:row>
      <xdr:rowOff>86178</xdr:rowOff>
    </xdr:to>
    <xdr:sp macro="" textlink="">
      <xdr:nvSpPr>
        <xdr:cNvPr id="74" name="楕円 73"/>
        <xdr:cNvSpPr/>
      </xdr:nvSpPr>
      <xdr:spPr>
        <a:xfrm>
          <a:off x="3746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144780</xdr:rowOff>
    </xdr:from>
    <xdr:to>
      <xdr:col>24</xdr:col>
      <xdr:colOff>63500</xdr:colOff>
      <xdr:row>41</xdr:row>
      <xdr:rowOff>35378</xdr:rowOff>
    </xdr:to>
    <xdr:cxnSp macro="">
      <xdr:nvCxnSpPr>
        <xdr:cNvPr id="75" name="直線コネクタ 74"/>
        <xdr:cNvCxnSpPr/>
      </xdr:nvCxnSpPr>
      <xdr:spPr>
        <a:xfrm flipV="1">
          <a:off x="3797300" y="7002780"/>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49893</xdr:rowOff>
    </xdr:from>
    <xdr:to>
      <xdr:col>15</xdr:col>
      <xdr:colOff>101600</xdr:colOff>
      <xdr:row>41</xdr:row>
      <xdr:rowOff>151493</xdr:rowOff>
    </xdr:to>
    <xdr:sp macro="" textlink="">
      <xdr:nvSpPr>
        <xdr:cNvPr id="76" name="楕円 75"/>
        <xdr:cNvSpPr/>
      </xdr:nvSpPr>
      <xdr:spPr>
        <a:xfrm>
          <a:off x="2857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35378</xdr:rowOff>
    </xdr:from>
    <xdr:to>
      <xdr:col>19</xdr:col>
      <xdr:colOff>177800</xdr:colOff>
      <xdr:row>41</xdr:row>
      <xdr:rowOff>100693</xdr:rowOff>
    </xdr:to>
    <xdr:cxnSp macro="">
      <xdr:nvCxnSpPr>
        <xdr:cNvPr id="77" name="直線コネクタ 76"/>
        <xdr:cNvCxnSpPr/>
      </xdr:nvCxnSpPr>
      <xdr:spPr>
        <a:xfrm flipV="1">
          <a:off x="2908300" y="7064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77305</xdr:rowOff>
    </xdr:from>
    <xdr:ext cx="405111" cy="259045"/>
    <xdr:sp macro="" textlink="">
      <xdr:nvSpPr>
        <xdr:cNvPr id="80" name="n_1mainValue【道路】&#10;有形固定資産減価償却率"/>
        <xdr:cNvSpPr txBox="1"/>
      </xdr:nvSpPr>
      <xdr:spPr>
        <a:xfrm>
          <a:off x="358204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142620</xdr:rowOff>
    </xdr:from>
    <xdr:ext cx="405111" cy="259045"/>
    <xdr:sp macro="" textlink="">
      <xdr:nvSpPr>
        <xdr:cNvPr id="81" name="n_2mainValue【道路】&#10;有形固定資産減価償却率"/>
        <xdr:cNvSpPr txBox="1"/>
      </xdr:nvSpPr>
      <xdr:spPr>
        <a:xfrm>
          <a:off x="2705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94905</xdr:rowOff>
    </xdr:from>
    <xdr:ext cx="534377" cy="259045"/>
    <xdr:sp macro="" textlink="">
      <xdr:nvSpPr>
        <xdr:cNvPr id="110" name="【道路】&#10;一人当たり延長平均値テキスト"/>
        <xdr:cNvSpPr txBox="1"/>
      </xdr:nvSpPr>
      <xdr:spPr>
        <a:xfrm>
          <a:off x="10515600" y="6438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48584</xdr:rowOff>
    </xdr:from>
    <xdr:to>
      <xdr:col>55</xdr:col>
      <xdr:colOff>50800</xdr:colOff>
      <xdr:row>35</xdr:row>
      <xdr:rowOff>150184</xdr:rowOff>
    </xdr:to>
    <xdr:sp macro="" textlink="">
      <xdr:nvSpPr>
        <xdr:cNvPr id="119" name="楕円 118"/>
        <xdr:cNvSpPr/>
      </xdr:nvSpPr>
      <xdr:spPr>
        <a:xfrm>
          <a:off x="10426700" y="60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71461</xdr:rowOff>
    </xdr:from>
    <xdr:ext cx="534377" cy="259045"/>
    <xdr:sp macro="" textlink="">
      <xdr:nvSpPr>
        <xdr:cNvPr id="120" name="【道路】&#10;一人当たり延長該当値テキスト"/>
        <xdr:cNvSpPr txBox="1"/>
      </xdr:nvSpPr>
      <xdr:spPr>
        <a:xfrm>
          <a:off x="10515600" y="59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69291</xdr:rowOff>
    </xdr:from>
    <xdr:to>
      <xdr:col>50</xdr:col>
      <xdr:colOff>165100</xdr:colOff>
      <xdr:row>35</xdr:row>
      <xdr:rowOff>170891</xdr:rowOff>
    </xdr:to>
    <xdr:sp macro="" textlink="">
      <xdr:nvSpPr>
        <xdr:cNvPr id="121" name="楕円 120"/>
        <xdr:cNvSpPr/>
      </xdr:nvSpPr>
      <xdr:spPr>
        <a:xfrm>
          <a:off x="9588500" y="60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99384</xdr:rowOff>
    </xdr:from>
    <xdr:to>
      <xdr:col>55</xdr:col>
      <xdr:colOff>0</xdr:colOff>
      <xdr:row>35</xdr:row>
      <xdr:rowOff>120091</xdr:rowOff>
    </xdr:to>
    <xdr:cxnSp macro="">
      <xdr:nvCxnSpPr>
        <xdr:cNvPr id="122" name="直線コネクタ 121"/>
        <xdr:cNvCxnSpPr/>
      </xdr:nvCxnSpPr>
      <xdr:spPr>
        <a:xfrm flipV="1">
          <a:off x="9639300" y="6100134"/>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124155</xdr:rowOff>
    </xdr:from>
    <xdr:to>
      <xdr:col>46</xdr:col>
      <xdr:colOff>38100</xdr:colOff>
      <xdr:row>36</xdr:row>
      <xdr:rowOff>54305</xdr:rowOff>
    </xdr:to>
    <xdr:sp macro="" textlink="">
      <xdr:nvSpPr>
        <xdr:cNvPr id="123" name="楕円 122"/>
        <xdr:cNvSpPr/>
      </xdr:nvSpPr>
      <xdr:spPr>
        <a:xfrm>
          <a:off x="8699500" y="612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120091</xdr:rowOff>
    </xdr:from>
    <xdr:to>
      <xdr:col>50</xdr:col>
      <xdr:colOff>114300</xdr:colOff>
      <xdr:row>36</xdr:row>
      <xdr:rowOff>3505</xdr:rowOff>
    </xdr:to>
    <xdr:cxnSp macro="">
      <xdr:nvCxnSpPr>
        <xdr:cNvPr id="124" name="直線コネクタ 123"/>
        <xdr:cNvCxnSpPr/>
      </xdr:nvCxnSpPr>
      <xdr:spPr>
        <a:xfrm flipV="1">
          <a:off x="8750300" y="612084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93594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9123</xdr:rowOff>
    </xdr:from>
    <xdr:ext cx="534377" cy="259045"/>
    <xdr:sp macro="" textlink="">
      <xdr:nvSpPr>
        <xdr:cNvPr id="126" name="n_2aveValue【道路】&#10;一人当たり延長"/>
        <xdr:cNvSpPr txBox="1"/>
      </xdr:nvSpPr>
      <xdr:spPr>
        <a:xfrm>
          <a:off x="8483111" y="652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15968</xdr:rowOff>
    </xdr:from>
    <xdr:ext cx="534377" cy="259045"/>
    <xdr:sp macro="" textlink="">
      <xdr:nvSpPr>
        <xdr:cNvPr id="127" name="n_1mainValue【道路】&#10;一人当たり延長"/>
        <xdr:cNvSpPr txBox="1"/>
      </xdr:nvSpPr>
      <xdr:spPr>
        <a:xfrm>
          <a:off x="9359411" y="58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70832</xdr:rowOff>
    </xdr:from>
    <xdr:ext cx="534377" cy="259045"/>
    <xdr:sp macro="" textlink="">
      <xdr:nvSpPr>
        <xdr:cNvPr id="128" name="n_2mainValue【道路】&#10;一人当たり延長"/>
        <xdr:cNvSpPr txBox="1"/>
      </xdr:nvSpPr>
      <xdr:spPr>
        <a:xfrm>
          <a:off x="8483111" y="59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6" name="【橋りょう・トンネル】&#10;有形固定資産減価償却率平均値テキスト"/>
        <xdr:cNvSpPr txBox="1"/>
      </xdr:nvSpPr>
      <xdr:spPr>
        <a:xfrm>
          <a:off x="4673600" y="10057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134366</xdr:rowOff>
    </xdr:from>
    <xdr:to>
      <xdr:col>24</xdr:col>
      <xdr:colOff>114300</xdr:colOff>
      <xdr:row>62</xdr:row>
      <xdr:rowOff>64516</xdr:rowOff>
    </xdr:to>
    <xdr:sp macro="" textlink="">
      <xdr:nvSpPr>
        <xdr:cNvPr id="165" name="楕円 164"/>
        <xdr:cNvSpPr/>
      </xdr:nvSpPr>
      <xdr:spPr>
        <a:xfrm>
          <a:off x="4584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112793</xdr:rowOff>
    </xdr:from>
    <xdr:ext cx="405111" cy="259045"/>
    <xdr:sp macro="" textlink="">
      <xdr:nvSpPr>
        <xdr:cNvPr id="166" name="【橋りょう・トンネル】&#10;有形固定資産減価償却率該当値テキスト"/>
        <xdr:cNvSpPr txBox="1"/>
      </xdr:nvSpPr>
      <xdr:spPr>
        <a:xfrm>
          <a:off x="4673600"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67" name="楕円 166"/>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13716</xdr:rowOff>
    </xdr:to>
    <xdr:cxnSp macro="">
      <xdr:nvCxnSpPr>
        <xdr:cNvPr id="168" name="直線コネクタ 167"/>
        <xdr:cNvCxnSpPr/>
      </xdr:nvCxnSpPr>
      <xdr:spPr>
        <a:xfrm>
          <a:off x="3797300" y="106413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170942</xdr:rowOff>
    </xdr:from>
    <xdr:to>
      <xdr:col>15</xdr:col>
      <xdr:colOff>101600</xdr:colOff>
      <xdr:row>62</xdr:row>
      <xdr:rowOff>101092</xdr:rowOff>
    </xdr:to>
    <xdr:sp macro="" textlink="">
      <xdr:nvSpPr>
        <xdr:cNvPr id="169" name="楕円 168"/>
        <xdr:cNvSpPr/>
      </xdr:nvSpPr>
      <xdr:spPr>
        <a:xfrm>
          <a:off x="2857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50292</xdr:rowOff>
    </xdr:to>
    <xdr:cxnSp macro="">
      <xdr:nvCxnSpPr>
        <xdr:cNvPr id="170" name="直線コネクタ 169"/>
        <xdr:cNvCxnSpPr/>
      </xdr:nvCxnSpPr>
      <xdr:spPr>
        <a:xfrm flipV="1">
          <a:off x="2908300" y="1064133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5820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72" name="n_2aveValue【橋りょう・トンネル】&#10;有形固定資産減価償却率"/>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173" name="n_1mainValue【橋りょう・トンネ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92219</xdr:rowOff>
    </xdr:from>
    <xdr:ext cx="405111" cy="259045"/>
    <xdr:sp macro="" textlink="">
      <xdr:nvSpPr>
        <xdr:cNvPr id="174" name="n_2mainValue【橋りょう・トンネル】&#10;有形固定資産減価償却率"/>
        <xdr:cNvSpPr txBox="1"/>
      </xdr:nvSpPr>
      <xdr:spPr>
        <a:xfrm>
          <a:off x="2705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17832</xdr:rowOff>
    </xdr:from>
    <xdr:ext cx="599010" cy="259045"/>
    <xdr:sp macro="" textlink="">
      <xdr:nvSpPr>
        <xdr:cNvPr id="203" name="【橋りょう・トンネル】&#10;一人当たり有形固定資産（償却資産）額平均値テキスト"/>
        <xdr:cNvSpPr txBox="1"/>
      </xdr:nvSpPr>
      <xdr:spPr>
        <a:xfrm>
          <a:off x="10515600" y="10304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161094</xdr:rowOff>
    </xdr:from>
    <xdr:to>
      <xdr:col>55</xdr:col>
      <xdr:colOff>50800</xdr:colOff>
      <xdr:row>63</xdr:row>
      <xdr:rowOff>91244</xdr:rowOff>
    </xdr:to>
    <xdr:sp macro="" textlink="">
      <xdr:nvSpPr>
        <xdr:cNvPr id="212" name="楕円 211"/>
        <xdr:cNvSpPr/>
      </xdr:nvSpPr>
      <xdr:spPr>
        <a:xfrm>
          <a:off x="10426700" y="10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139521</xdr:rowOff>
    </xdr:from>
    <xdr:ext cx="599010" cy="259045"/>
    <xdr:sp macro="" textlink="">
      <xdr:nvSpPr>
        <xdr:cNvPr id="213" name="【橋りょう・トンネル】&#10;一人当たり有形固定資産（償却資産）額該当値テキスト"/>
        <xdr:cNvSpPr txBox="1"/>
      </xdr:nvSpPr>
      <xdr:spPr>
        <a:xfrm>
          <a:off x="10515600" y="1076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3557</xdr:rowOff>
    </xdr:from>
    <xdr:to>
      <xdr:col>50</xdr:col>
      <xdr:colOff>165100</xdr:colOff>
      <xdr:row>63</xdr:row>
      <xdr:rowOff>105157</xdr:rowOff>
    </xdr:to>
    <xdr:sp macro="" textlink="">
      <xdr:nvSpPr>
        <xdr:cNvPr id="214" name="楕円 213"/>
        <xdr:cNvSpPr/>
      </xdr:nvSpPr>
      <xdr:spPr>
        <a:xfrm>
          <a:off x="9588500" y="108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40444</xdr:rowOff>
    </xdr:from>
    <xdr:to>
      <xdr:col>55</xdr:col>
      <xdr:colOff>0</xdr:colOff>
      <xdr:row>63</xdr:row>
      <xdr:rowOff>54357</xdr:rowOff>
    </xdr:to>
    <xdr:cxnSp macro="">
      <xdr:nvCxnSpPr>
        <xdr:cNvPr id="215" name="直線コネクタ 214"/>
        <xdr:cNvCxnSpPr/>
      </xdr:nvCxnSpPr>
      <xdr:spPr>
        <a:xfrm flipV="1">
          <a:off x="9639300" y="10841794"/>
          <a:ext cx="8382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8189</xdr:rowOff>
    </xdr:from>
    <xdr:to>
      <xdr:col>46</xdr:col>
      <xdr:colOff>38100</xdr:colOff>
      <xdr:row>63</xdr:row>
      <xdr:rowOff>109789</xdr:rowOff>
    </xdr:to>
    <xdr:sp macro="" textlink="">
      <xdr:nvSpPr>
        <xdr:cNvPr id="216" name="楕円 215"/>
        <xdr:cNvSpPr/>
      </xdr:nvSpPr>
      <xdr:spPr>
        <a:xfrm>
          <a:off x="8699500" y="108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54357</xdr:rowOff>
    </xdr:from>
    <xdr:to>
      <xdr:col>50</xdr:col>
      <xdr:colOff>114300</xdr:colOff>
      <xdr:row>63</xdr:row>
      <xdr:rowOff>58989</xdr:rowOff>
    </xdr:to>
    <xdr:cxnSp macro="">
      <xdr:nvCxnSpPr>
        <xdr:cNvPr id="217" name="直線コネクタ 216"/>
        <xdr:cNvCxnSpPr/>
      </xdr:nvCxnSpPr>
      <xdr:spPr>
        <a:xfrm flipV="1">
          <a:off x="8750300" y="10855707"/>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160731</xdr:rowOff>
    </xdr:from>
    <xdr:ext cx="599010" cy="259045"/>
    <xdr:sp macro="" textlink="">
      <xdr:nvSpPr>
        <xdr:cNvPr id="218" name="n_1aveValue【橋りょう・トンネル】&#10;一人当たり有形固定資産（償却資産）額"/>
        <xdr:cNvSpPr txBox="1"/>
      </xdr:nvSpPr>
      <xdr:spPr>
        <a:xfrm>
          <a:off x="9327095" y="1027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19" name="n_2aveValue【橋りょう・トンネル】&#10;一人当たり有形固定資産（償却資産）額"/>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96284</xdr:rowOff>
    </xdr:from>
    <xdr:ext cx="599010" cy="259045"/>
    <xdr:sp macro="" textlink="">
      <xdr:nvSpPr>
        <xdr:cNvPr id="220" name="n_1mainValue【橋りょう・トンネル】&#10;一人当たり有形固定資産（償却資産）額"/>
        <xdr:cNvSpPr txBox="1"/>
      </xdr:nvSpPr>
      <xdr:spPr>
        <a:xfrm>
          <a:off x="9327095" y="10897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100916</xdr:rowOff>
    </xdr:from>
    <xdr:ext cx="599010" cy="259045"/>
    <xdr:sp macro="" textlink="">
      <xdr:nvSpPr>
        <xdr:cNvPr id="221" name="n_2mainValue【橋りょう・トンネル】&#10;一人当たり有形固定資産（償却資産）額"/>
        <xdr:cNvSpPr txBox="1"/>
      </xdr:nvSpPr>
      <xdr:spPr>
        <a:xfrm>
          <a:off x="8450795" y="10902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49" name="【公営住宅】&#10;有形固定資産減価償却率平均値テキスト"/>
        <xdr:cNvSpPr txBox="1"/>
      </xdr:nvSpPr>
      <xdr:spPr>
        <a:xfrm>
          <a:off x="4673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1015</xdr:rowOff>
    </xdr:from>
    <xdr:to>
      <xdr:col>24</xdr:col>
      <xdr:colOff>114300</xdr:colOff>
      <xdr:row>84</xdr:row>
      <xdr:rowOff>102615</xdr:rowOff>
    </xdr:to>
    <xdr:sp macro="" textlink="">
      <xdr:nvSpPr>
        <xdr:cNvPr id="258" name="楕円 257"/>
        <xdr:cNvSpPr/>
      </xdr:nvSpPr>
      <xdr:spPr>
        <a:xfrm>
          <a:off x="4584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150892</xdr:rowOff>
    </xdr:from>
    <xdr:ext cx="405111" cy="259045"/>
    <xdr:sp macro="" textlink="">
      <xdr:nvSpPr>
        <xdr:cNvPr id="259" name="【公営住宅】&#10;有形固定資産減価償却率該当値テキスト"/>
        <xdr:cNvSpPr txBox="1"/>
      </xdr:nvSpPr>
      <xdr:spPr>
        <a:xfrm>
          <a:off x="4673600" y="1438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260" name="楕円 259"/>
        <xdr:cNvSpPr/>
      </xdr:nvSpPr>
      <xdr:spPr>
        <a:xfrm>
          <a:off x="3746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51815</xdr:rowOff>
    </xdr:from>
    <xdr:to>
      <xdr:col>24</xdr:col>
      <xdr:colOff>63500</xdr:colOff>
      <xdr:row>84</xdr:row>
      <xdr:rowOff>120396</xdr:rowOff>
    </xdr:to>
    <xdr:cxnSp macro="">
      <xdr:nvCxnSpPr>
        <xdr:cNvPr id="261" name="直線コネクタ 260"/>
        <xdr:cNvCxnSpPr/>
      </xdr:nvCxnSpPr>
      <xdr:spPr>
        <a:xfrm flipV="1">
          <a:off x="3797300" y="144536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103887</xdr:rowOff>
    </xdr:from>
    <xdr:to>
      <xdr:col>15</xdr:col>
      <xdr:colOff>101600</xdr:colOff>
      <xdr:row>86</xdr:row>
      <xdr:rowOff>34037</xdr:rowOff>
    </xdr:to>
    <xdr:sp macro="" textlink="">
      <xdr:nvSpPr>
        <xdr:cNvPr id="262" name="楕円 261"/>
        <xdr:cNvSpPr/>
      </xdr:nvSpPr>
      <xdr:spPr>
        <a:xfrm>
          <a:off x="2857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120396</xdr:rowOff>
    </xdr:from>
    <xdr:to>
      <xdr:col>19</xdr:col>
      <xdr:colOff>177800</xdr:colOff>
      <xdr:row>85</xdr:row>
      <xdr:rowOff>154687</xdr:rowOff>
    </xdr:to>
    <xdr:cxnSp macro="">
      <xdr:nvCxnSpPr>
        <xdr:cNvPr id="263" name="直線コネクタ 262"/>
        <xdr:cNvCxnSpPr/>
      </xdr:nvCxnSpPr>
      <xdr:spPr>
        <a:xfrm flipV="1">
          <a:off x="2908300" y="14522196"/>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64" name="n_1aveValue【公営住宅】&#10;有形固定資産減価償却率"/>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5" name="n_2aveValue【公営住宅】&#10;有形固定資産減価償却率"/>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266" name="n_1mainValue【公営住宅】&#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25164</xdr:rowOff>
    </xdr:from>
    <xdr:ext cx="405111" cy="259045"/>
    <xdr:sp macro="" textlink="">
      <xdr:nvSpPr>
        <xdr:cNvPr id="267" name="n_2mainValue【公営住宅】&#10;有形固定資産減価償却率"/>
        <xdr:cNvSpPr txBox="1"/>
      </xdr:nvSpPr>
      <xdr:spPr>
        <a:xfrm>
          <a:off x="2705744" y="1476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156953</xdr:rowOff>
    </xdr:from>
    <xdr:to>
      <xdr:col>55</xdr:col>
      <xdr:colOff>50800</xdr:colOff>
      <xdr:row>86</xdr:row>
      <xdr:rowOff>87103</xdr:rowOff>
    </xdr:to>
    <xdr:sp macro="" textlink="">
      <xdr:nvSpPr>
        <xdr:cNvPr id="307" name="楕円 306"/>
        <xdr:cNvSpPr/>
      </xdr:nvSpPr>
      <xdr:spPr>
        <a:xfrm>
          <a:off x="10426700" y="1473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71880</xdr:rowOff>
    </xdr:from>
    <xdr:ext cx="469744" cy="259045"/>
    <xdr:sp macro="" textlink="">
      <xdr:nvSpPr>
        <xdr:cNvPr id="308" name="【公営住宅】&#10;一人当たり面積該当値テキスト"/>
        <xdr:cNvSpPr txBox="1"/>
      </xdr:nvSpPr>
      <xdr:spPr>
        <a:xfrm>
          <a:off x="10515600" y="1464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159403</xdr:rowOff>
    </xdr:from>
    <xdr:to>
      <xdr:col>50</xdr:col>
      <xdr:colOff>165100</xdr:colOff>
      <xdr:row>86</xdr:row>
      <xdr:rowOff>89553</xdr:rowOff>
    </xdr:to>
    <xdr:sp macro="" textlink="">
      <xdr:nvSpPr>
        <xdr:cNvPr id="309" name="楕円 308"/>
        <xdr:cNvSpPr/>
      </xdr:nvSpPr>
      <xdr:spPr>
        <a:xfrm>
          <a:off x="9588500" y="14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36303</xdr:rowOff>
    </xdr:from>
    <xdr:to>
      <xdr:col>55</xdr:col>
      <xdr:colOff>0</xdr:colOff>
      <xdr:row>86</xdr:row>
      <xdr:rowOff>38753</xdr:rowOff>
    </xdr:to>
    <xdr:cxnSp macro="">
      <xdr:nvCxnSpPr>
        <xdr:cNvPr id="310" name="直線コネクタ 309"/>
        <xdr:cNvCxnSpPr/>
      </xdr:nvCxnSpPr>
      <xdr:spPr>
        <a:xfrm flipV="1">
          <a:off x="9639300" y="14781003"/>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42980</xdr:rowOff>
    </xdr:from>
    <xdr:to>
      <xdr:col>46</xdr:col>
      <xdr:colOff>38100</xdr:colOff>
      <xdr:row>86</xdr:row>
      <xdr:rowOff>144580</xdr:rowOff>
    </xdr:to>
    <xdr:sp macro="" textlink="">
      <xdr:nvSpPr>
        <xdr:cNvPr id="311" name="楕円 310"/>
        <xdr:cNvSpPr/>
      </xdr:nvSpPr>
      <xdr:spPr>
        <a:xfrm>
          <a:off x="8699500" y="147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38753</xdr:rowOff>
    </xdr:from>
    <xdr:to>
      <xdr:col>50</xdr:col>
      <xdr:colOff>114300</xdr:colOff>
      <xdr:row>86</xdr:row>
      <xdr:rowOff>93780</xdr:rowOff>
    </xdr:to>
    <xdr:cxnSp macro="">
      <xdr:nvCxnSpPr>
        <xdr:cNvPr id="312" name="直線コネクタ 311"/>
        <xdr:cNvCxnSpPr/>
      </xdr:nvCxnSpPr>
      <xdr:spPr>
        <a:xfrm flipV="1">
          <a:off x="8750300" y="14783453"/>
          <a:ext cx="8890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80680</xdr:rowOff>
    </xdr:from>
    <xdr:ext cx="469744" cy="259045"/>
    <xdr:sp macro="" textlink="">
      <xdr:nvSpPr>
        <xdr:cNvPr id="315" name="n_1mainValue【公営住宅】&#10;一人当たり面積"/>
        <xdr:cNvSpPr txBox="1"/>
      </xdr:nvSpPr>
      <xdr:spPr>
        <a:xfrm>
          <a:off x="9391727" y="148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135707</xdr:rowOff>
    </xdr:from>
    <xdr:ext cx="469744" cy="259045"/>
    <xdr:sp macro="" textlink="">
      <xdr:nvSpPr>
        <xdr:cNvPr id="316" name="n_2mainValue【公営住宅】&#10;一人当たり面積"/>
        <xdr:cNvSpPr txBox="1"/>
      </xdr:nvSpPr>
      <xdr:spPr>
        <a:xfrm>
          <a:off x="8515427" y="148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36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65405</xdr:rowOff>
    </xdr:from>
    <xdr:to>
      <xdr:col>85</xdr:col>
      <xdr:colOff>177800</xdr:colOff>
      <xdr:row>37</xdr:row>
      <xdr:rowOff>167005</xdr:rowOff>
    </xdr:to>
    <xdr:sp macro="" textlink="">
      <xdr:nvSpPr>
        <xdr:cNvPr id="371" name="楕円 370"/>
        <xdr:cNvSpPr/>
      </xdr:nvSpPr>
      <xdr:spPr>
        <a:xfrm>
          <a:off x="16268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88282</xdr:rowOff>
    </xdr:from>
    <xdr:ext cx="405111" cy="259045"/>
    <xdr:sp macro="" textlink="">
      <xdr:nvSpPr>
        <xdr:cNvPr id="372" name="【認定こども園・幼稚園・保育所】&#10;有形固定資産減価償却率該当値テキスト"/>
        <xdr:cNvSpPr txBox="1"/>
      </xdr:nvSpPr>
      <xdr:spPr>
        <a:xfrm>
          <a:off x="16357600"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373" name="楕円 372"/>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116205</xdr:rowOff>
    </xdr:from>
    <xdr:to>
      <xdr:col>85</xdr:col>
      <xdr:colOff>127000</xdr:colOff>
      <xdr:row>37</xdr:row>
      <xdr:rowOff>158115</xdr:rowOff>
    </xdr:to>
    <xdr:cxnSp macro="">
      <xdr:nvCxnSpPr>
        <xdr:cNvPr id="374" name="直線コネクタ 373"/>
        <xdr:cNvCxnSpPr/>
      </xdr:nvCxnSpPr>
      <xdr:spPr>
        <a:xfrm flipV="1">
          <a:off x="15481300" y="64598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375" name="楕円 374"/>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30480</xdr:rowOff>
    </xdr:to>
    <xdr:cxnSp macro="">
      <xdr:nvCxnSpPr>
        <xdr:cNvPr id="376" name="直線コネクタ 375"/>
        <xdr:cNvCxnSpPr/>
      </xdr:nvCxnSpPr>
      <xdr:spPr>
        <a:xfrm flipV="1">
          <a:off x="14592300" y="65017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377" name="n_1aveValue【認定こども園・幼稚園・保育所】&#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378" name="n_2ave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53992</xdr:rowOff>
    </xdr:from>
    <xdr:ext cx="405111" cy="259045"/>
    <xdr:sp macro="" textlink="">
      <xdr:nvSpPr>
        <xdr:cNvPr id="379" name="n_1main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97807</xdr:rowOff>
    </xdr:from>
    <xdr:ext cx="405111" cy="259045"/>
    <xdr:sp macro="" textlink="">
      <xdr:nvSpPr>
        <xdr:cNvPr id="380" name="n_2mainValue【認定こども園・幼稚園・保育所】&#10;有形固定資産減価償却率"/>
        <xdr:cNvSpPr txBox="1"/>
      </xdr:nvSpPr>
      <xdr:spPr>
        <a:xfrm>
          <a:off x="14389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160274</xdr:rowOff>
    </xdr:from>
    <xdr:to>
      <xdr:col>116</xdr:col>
      <xdr:colOff>114300</xdr:colOff>
      <xdr:row>35</xdr:row>
      <xdr:rowOff>90424</xdr:rowOff>
    </xdr:to>
    <xdr:sp macro="" textlink="">
      <xdr:nvSpPr>
        <xdr:cNvPr id="416" name="楕円 415"/>
        <xdr:cNvSpPr/>
      </xdr:nvSpPr>
      <xdr:spPr>
        <a:xfrm>
          <a:off x="22110700" y="598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11701</xdr:rowOff>
    </xdr:from>
    <xdr:ext cx="469744" cy="259045"/>
    <xdr:sp macro="" textlink="">
      <xdr:nvSpPr>
        <xdr:cNvPr id="417" name="【認定こども園・幼稚園・保育所】&#10;一人当たり面積該当値テキスト"/>
        <xdr:cNvSpPr txBox="1"/>
      </xdr:nvSpPr>
      <xdr:spPr>
        <a:xfrm>
          <a:off x="22199600" y="58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9398</xdr:rowOff>
    </xdr:from>
    <xdr:to>
      <xdr:col>112</xdr:col>
      <xdr:colOff>38100</xdr:colOff>
      <xdr:row>35</xdr:row>
      <xdr:rowOff>110998</xdr:rowOff>
    </xdr:to>
    <xdr:sp macro="" textlink="">
      <xdr:nvSpPr>
        <xdr:cNvPr id="418" name="楕円 417"/>
        <xdr:cNvSpPr/>
      </xdr:nvSpPr>
      <xdr:spPr>
        <a:xfrm>
          <a:off x="21272500" y="60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39624</xdr:rowOff>
    </xdr:from>
    <xdr:to>
      <xdr:col>116</xdr:col>
      <xdr:colOff>63500</xdr:colOff>
      <xdr:row>35</xdr:row>
      <xdr:rowOff>60198</xdr:rowOff>
    </xdr:to>
    <xdr:cxnSp macro="">
      <xdr:nvCxnSpPr>
        <xdr:cNvPr id="419" name="直線コネクタ 418"/>
        <xdr:cNvCxnSpPr/>
      </xdr:nvCxnSpPr>
      <xdr:spPr>
        <a:xfrm flipV="1">
          <a:off x="21323300" y="604037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87122</xdr:rowOff>
    </xdr:from>
    <xdr:to>
      <xdr:col>107</xdr:col>
      <xdr:colOff>101600</xdr:colOff>
      <xdr:row>37</xdr:row>
      <xdr:rowOff>17272</xdr:rowOff>
    </xdr:to>
    <xdr:sp macro="" textlink="">
      <xdr:nvSpPr>
        <xdr:cNvPr id="420" name="楕円 419"/>
        <xdr:cNvSpPr/>
      </xdr:nvSpPr>
      <xdr:spPr>
        <a:xfrm>
          <a:off x="20383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60198</xdr:rowOff>
    </xdr:from>
    <xdr:to>
      <xdr:col>111</xdr:col>
      <xdr:colOff>177800</xdr:colOff>
      <xdr:row>36</xdr:row>
      <xdr:rowOff>137922</xdr:rowOff>
    </xdr:to>
    <xdr:cxnSp macro="">
      <xdr:nvCxnSpPr>
        <xdr:cNvPr id="421" name="直線コネクタ 420"/>
        <xdr:cNvCxnSpPr/>
      </xdr:nvCxnSpPr>
      <xdr:spPr>
        <a:xfrm flipV="1">
          <a:off x="20434300" y="6060948"/>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20199427" y="667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127525</xdr:rowOff>
    </xdr:from>
    <xdr:ext cx="469744" cy="259045"/>
    <xdr:sp macro="" textlink="">
      <xdr:nvSpPr>
        <xdr:cNvPr id="424" name="n_1mainValue【認定こども園・幼稚園・保育所】&#10;一人当たり面積"/>
        <xdr:cNvSpPr txBox="1"/>
      </xdr:nvSpPr>
      <xdr:spPr>
        <a:xfrm>
          <a:off x="21075727" y="57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33799</xdr:rowOff>
    </xdr:from>
    <xdr:ext cx="469744" cy="259045"/>
    <xdr:sp macro="" textlink="">
      <xdr:nvSpPr>
        <xdr:cNvPr id="425" name="n_2mainValue【認定こども園・幼稚園・保育所】&#10;一人当たり面積"/>
        <xdr:cNvSpPr txBox="1"/>
      </xdr:nvSpPr>
      <xdr:spPr>
        <a:xfrm>
          <a:off x="20199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464" name="楕円 463"/>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465" name="【学校施設】&#10;有形固定資産減価償却率該当値テキスト"/>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466" name="楕円 465"/>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114300</xdr:rowOff>
    </xdr:to>
    <xdr:cxnSp macro="">
      <xdr:nvCxnSpPr>
        <xdr:cNvPr id="467" name="直線コネクタ 466"/>
        <xdr:cNvCxnSpPr/>
      </xdr:nvCxnSpPr>
      <xdr:spPr>
        <a:xfrm>
          <a:off x="15481300" y="1048131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468" name="楕円 467"/>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110490</xdr:rowOff>
    </xdr:to>
    <xdr:cxnSp macro="">
      <xdr:nvCxnSpPr>
        <xdr:cNvPr id="469" name="直線コネクタ 468"/>
        <xdr:cNvCxnSpPr/>
      </xdr:nvCxnSpPr>
      <xdr:spPr>
        <a:xfrm flipV="1">
          <a:off x="14592300" y="104813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470" name="n_1aveValue【学校施設】&#10;有形固定資産減価償却率"/>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167657</xdr:rowOff>
    </xdr:from>
    <xdr:ext cx="405111" cy="259045"/>
    <xdr:sp macro="" textlink="">
      <xdr:nvSpPr>
        <xdr:cNvPr id="471" name="n_2aveValue【学校施設】&#10;有形固定資産減価償却率"/>
        <xdr:cNvSpPr txBox="1"/>
      </xdr:nvSpPr>
      <xdr:spPr>
        <a:xfrm>
          <a:off x="14389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472" name="n_1main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6367</xdr:rowOff>
    </xdr:from>
    <xdr:ext cx="405111" cy="259045"/>
    <xdr:sp macro="" textlink="">
      <xdr:nvSpPr>
        <xdr:cNvPr id="473" name="n_2mainValue【学校施設】&#10;有形固定資産減価償却率"/>
        <xdr:cNvSpPr txBox="1"/>
      </xdr:nvSpPr>
      <xdr:spPr>
        <a:xfrm>
          <a:off x="14389744"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22199600" y="10429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48804</xdr:rowOff>
    </xdr:from>
    <xdr:to>
      <xdr:col>116</xdr:col>
      <xdr:colOff>114300</xdr:colOff>
      <xdr:row>60</xdr:row>
      <xdr:rowOff>150404</xdr:rowOff>
    </xdr:to>
    <xdr:sp macro="" textlink="">
      <xdr:nvSpPr>
        <xdr:cNvPr id="514" name="楕円 513"/>
        <xdr:cNvSpPr/>
      </xdr:nvSpPr>
      <xdr:spPr>
        <a:xfrm>
          <a:off x="22110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71681</xdr:rowOff>
    </xdr:from>
    <xdr:ext cx="469744" cy="259045"/>
    <xdr:sp macro="" textlink="">
      <xdr:nvSpPr>
        <xdr:cNvPr id="515" name="【学校施設】&#10;一人当たり面積該当値テキスト"/>
        <xdr:cNvSpPr txBox="1"/>
      </xdr:nvSpPr>
      <xdr:spPr>
        <a:xfrm>
          <a:off x="22199600" y="1018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110853</xdr:rowOff>
    </xdr:from>
    <xdr:to>
      <xdr:col>112</xdr:col>
      <xdr:colOff>38100</xdr:colOff>
      <xdr:row>61</xdr:row>
      <xdr:rowOff>41003</xdr:rowOff>
    </xdr:to>
    <xdr:sp macro="" textlink="">
      <xdr:nvSpPr>
        <xdr:cNvPr id="516" name="楕円 515"/>
        <xdr:cNvSpPr/>
      </xdr:nvSpPr>
      <xdr:spPr>
        <a:xfrm>
          <a:off x="21272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99604</xdr:rowOff>
    </xdr:from>
    <xdr:to>
      <xdr:col>116</xdr:col>
      <xdr:colOff>63500</xdr:colOff>
      <xdr:row>60</xdr:row>
      <xdr:rowOff>161653</xdr:rowOff>
    </xdr:to>
    <xdr:cxnSp macro="">
      <xdr:nvCxnSpPr>
        <xdr:cNvPr id="517" name="直線コネクタ 516"/>
        <xdr:cNvCxnSpPr/>
      </xdr:nvCxnSpPr>
      <xdr:spPr>
        <a:xfrm flipV="1">
          <a:off x="21323300" y="1038660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57295</xdr:rowOff>
    </xdr:from>
    <xdr:to>
      <xdr:col>107</xdr:col>
      <xdr:colOff>101600</xdr:colOff>
      <xdr:row>60</xdr:row>
      <xdr:rowOff>158895</xdr:rowOff>
    </xdr:to>
    <xdr:sp macro="" textlink="">
      <xdr:nvSpPr>
        <xdr:cNvPr id="518" name="楕円 517"/>
        <xdr:cNvSpPr/>
      </xdr:nvSpPr>
      <xdr:spPr>
        <a:xfrm>
          <a:off x="20383500" y="103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108095</xdr:rowOff>
    </xdr:from>
    <xdr:to>
      <xdr:col>111</xdr:col>
      <xdr:colOff>177800</xdr:colOff>
      <xdr:row>60</xdr:row>
      <xdr:rowOff>161653</xdr:rowOff>
    </xdr:to>
    <xdr:cxnSp macro="">
      <xdr:nvCxnSpPr>
        <xdr:cNvPr id="519" name="直線コネクタ 518"/>
        <xdr:cNvCxnSpPr/>
      </xdr:nvCxnSpPr>
      <xdr:spPr>
        <a:xfrm>
          <a:off x="20434300" y="10395095"/>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28211</xdr:rowOff>
    </xdr:from>
    <xdr:ext cx="469744" cy="259045"/>
    <xdr:sp macro="" textlink="">
      <xdr:nvSpPr>
        <xdr:cNvPr id="521" name="n_2aveValue【学校施設】&#10;一人当たり面積"/>
        <xdr:cNvSpPr txBox="1"/>
      </xdr:nvSpPr>
      <xdr:spPr>
        <a:xfrm>
          <a:off x="20199427"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57530</xdr:rowOff>
    </xdr:from>
    <xdr:ext cx="469744" cy="259045"/>
    <xdr:sp macro="" textlink="">
      <xdr:nvSpPr>
        <xdr:cNvPr id="522" name="n_1mainValue【学校施設】&#10;一人当たり面積"/>
        <xdr:cNvSpPr txBox="1"/>
      </xdr:nvSpPr>
      <xdr:spPr>
        <a:xfrm>
          <a:off x="21075727" y="101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3972</xdr:rowOff>
    </xdr:from>
    <xdr:ext cx="469744" cy="259045"/>
    <xdr:sp macro="" textlink="">
      <xdr:nvSpPr>
        <xdr:cNvPr id="523" name="n_2mainValue【学校施設】&#10;一人当たり面積"/>
        <xdr:cNvSpPr txBox="1"/>
      </xdr:nvSpPr>
      <xdr:spPr>
        <a:xfrm>
          <a:off x="20199427" y="1011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62" name="直線コネクタ 561"/>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63" name="【公民館】&#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564" name="直線コネクタ 563"/>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567" name="【公民館】&#10;有形固定資産減価償却率平均値テキスト"/>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568" name="フローチャート: 判断 567"/>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69" name="フローチャート: 判断 568"/>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570" name="フローチャート: 判断 569"/>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576" name="楕円 575"/>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577" name="【公民館】&#10;有形固定資産減価償却率該当値テキスト"/>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78" name="楕円 577"/>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87630</xdr:rowOff>
    </xdr:to>
    <xdr:cxnSp macro="">
      <xdr:nvCxnSpPr>
        <xdr:cNvPr id="579" name="直線コネクタ 578"/>
        <xdr:cNvCxnSpPr/>
      </xdr:nvCxnSpPr>
      <xdr:spPr>
        <a:xfrm flipV="1">
          <a:off x="15481300" y="18044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580" name="楕円 579"/>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133350</xdr:rowOff>
    </xdr:to>
    <xdr:cxnSp macro="">
      <xdr:nvCxnSpPr>
        <xdr:cNvPr id="581" name="直線コネクタ 580"/>
        <xdr:cNvCxnSpPr/>
      </xdr:nvCxnSpPr>
      <xdr:spPr>
        <a:xfrm flipV="1">
          <a:off x="14592300" y="1808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582"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583" name="n_2aveValue【公民館】&#10;有形固定資産減価償却率"/>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154957</xdr:rowOff>
    </xdr:from>
    <xdr:ext cx="405111" cy="259045"/>
    <xdr:sp macro="" textlink="">
      <xdr:nvSpPr>
        <xdr:cNvPr id="584" name="n_1mainValue【公民館】&#10;有形固定資産減価償却率"/>
        <xdr:cNvSpPr txBox="1"/>
      </xdr:nvSpPr>
      <xdr:spPr>
        <a:xfrm>
          <a:off x="152660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585"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07" name="直線コネクタ 606"/>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08" name="【公民館】&#10;一人当たり面積最小値テキスト"/>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09" name="直線コネクタ 608"/>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10" name="【公民館】&#10;一人当たり面積最大値テキスト"/>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11" name="直線コネクタ 610"/>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12" name="【公民館】&#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13" name="フローチャート: 判断 612"/>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14" name="フローチャート: 判断 613"/>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15" name="フローチャート: 判断 614"/>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166218</xdr:rowOff>
    </xdr:from>
    <xdr:to>
      <xdr:col>116</xdr:col>
      <xdr:colOff>114300</xdr:colOff>
      <xdr:row>107</xdr:row>
      <xdr:rowOff>96368</xdr:rowOff>
    </xdr:to>
    <xdr:sp macro="" textlink="">
      <xdr:nvSpPr>
        <xdr:cNvPr id="621" name="楕円 620"/>
        <xdr:cNvSpPr/>
      </xdr:nvSpPr>
      <xdr:spPr>
        <a:xfrm>
          <a:off x="22110700" y="183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144645</xdr:rowOff>
    </xdr:from>
    <xdr:ext cx="469744" cy="259045"/>
    <xdr:sp macro="" textlink="">
      <xdr:nvSpPr>
        <xdr:cNvPr id="622" name="【公民館】&#10;一人当たり面積該当値テキスト"/>
        <xdr:cNvSpPr txBox="1"/>
      </xdr:nvSpPr>
      <xdr:spPr>
        <a:xfrm>
          <a:off x="22199600"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169875</xdr:rowOff>
    </xdr:from>
    <xdr:to>
      <xdr:col>112</xdr:col>
      <xdr:colOff>38100</xdr:colOff>
      <xdr:row>107</xdr:row>
      <xdr:rowOff>100025</xdr:rowOff>
    </xdr:to>
    <xdr:sp macro="" textlink="">
      <xdr:nvSpPr>
        <xdr:cNvPr id="623" name="楕円 622"/>
        <xdr:cNvSpPr/>
      </xdr:nvSpPr>
      <xdr:spPr>
        <a:xfrm>
          <a:off x="21272500" y="183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45568</xdr:rowOff>
    </xdr:from>
    <xdr:to>
      <xdr:col>116</xdr:col>
      <xdr:colOff>63500</xdr:colOff>
      <xdr:row>107</xdr:row>
      <xdr:rowOff>49225</xdr:rowOff>
    </xdr:to>
    <xdr:cxnSp macro="">
      <xdr:nvCxnSpPr>
        <xdr:cNvPr id="624" name="直線コネクタ 623"/>
        <xdr:cNvCxnSpPr/>
      </xdr:nvCxnSpPr>
      <xdr:spPr>
        <a:xfrm flipV="1">
          <a:off x="21323300" y="1839071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xdr:rowOff>
    </xdr:from>
    <xdr:to>
      <xdr:col>107</xdr:col>
      <xdr:colOff>101600</xdr:colOff>
      <xdr:row>107</xdr:row>
      <xdr:rowOff>104597</xdr:rowOff>
    </xdr:to>
    <xdr:sp macro="" textlink="">
      <xdr:nvSpPr>
        <xdr:cNvPr id="625" name="楕円 624"/>
        <xdr:cNvSpPr/>
      </xdr:nvSpPr>
      <xdr:spPr>
        <a:xfrm>
          <a:off x="20383500" y="183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49225</xdr:rowOff>
    </xdr:from>
    <xdr:to>
      <xdr:col>111</xdr:col>
      <xdr:colOff>177800</xdr:colOff>
      <xdr:row>107</xdr:row>
      <xdr:rowOff>53797</xdr:rowOff>
    </xdr:to>
    <xdr:cxnSp macro="">
      <xdr:nvCxnSpPr>
        <xdr:cNvPr id="626" name="直線コネクタ 625"/>
        <xdr:cNvCxnSpPr/>
      </xdr:nvCxnSpPr>
      <xdr:spPr>
        <a:xfrm flipV="1">
          <a:off x="20434300" y="1839437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27" name="n_1aveValue【公民館】&#10;一人当たり面積"/>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28" name="n_2aveValue【公民館】&#10;一人当たり面積"/>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91152</xdr:rowOff>
    </xdr:from>
    <xdr:ext cx="469744" cy="259045"/>
    <xdr:sp macro="" textlink="">
      <xdr:nvSpPr>
        <xdr:cNvPr id="629" name="n_1mainValue【公民館】&#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95724</xdr:rowOff>
    </xdr:from>
    <xdr:ext cx="469744" cy="259045"/>
    <xdr:sp macro="" textlink="">
      <xdr:nvSpPr>
        <xdr:cNvPr id="630" name="n_2mainValue【公民館】&#10;一人当たり面積"/>
        <xdr:cNvSpPr txBox="1"/>
      </xdr:nvSpPr>
      <xdr:spPr>
        <a:xfrm>
          <a:off x="20199427" y="1844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有形固定資産減価償却率について、類似団体より特に低い水準となっているのは、道路、橋梁・トンネル、公営住宅である。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道路や橋梁については、毎年順次更新を行っているため低い水準となっている。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公営住宅については、老朽化に伴い建て替えを行ったため低い水準となっている。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9,876
9,775
170.21
7,837,388
7,486,389
323,068
4,399,479
6,680,894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80"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86" name="楕円 85"/>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73677</xdr:rowOff>
    </xdr:from>
    <xdr:ext cx="469744" cy="259045"/>
    <xdr:sp macro="" textlink="">
      <xdr:nvSpPr>
        <xdr:cNvPr id="87" name="【体育館・プール】&#10;有形固定資産減価償却率該当値テキスト"/>
        <xdr:cNvSpPr txBox="1"/>
      </xdr:nvSpPr>
      <xdr:spPr>
        <a:xfrm>
          <a:off x="4673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143510</xdr:rowOff>
    </xdr:from>
    <xdr:to>
      <xdr:col>20</xdr:col>
      <xdr:colOff>38100</xdr:colOff>
      <xdr:row>56</xdr:row>
      <xdr:rowOff>73660</xdr:rowOff>
    </xdr:to>
    <xdr:sp macro="" textlink="">
      <xdr:nvSpPr>
        <xdr:cNvPr id="88" name="楕円 87"/>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22860</xdr:rowOff>
    </xdr:to>
    <xdr:cxnSp macro="">
      <xdr:nvCxnSpPr>
        <xdr:cNvPr id="89" name="直線コネクタ 88"/>
        <xdr:cNvCxnSpPr/>
      </xdr:nvCxnSpPr>
      <xdr:spPr>
        <a:xfrm flipV="1">
          <a:off x="3797300" y="9601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22352</xdr:rowOff>
    </xdr:from>
    <xdr:to>
      <xdr:col>15</xdr:col>
      <xdr:colOff>101600</xdr:colOff>
      <xdr:row>56</xdr:row>
      <xdr:rowOff>123952</xdr:rowOff>
    </xdr:to>
    <xdr:sp macro="" textlink="">
      <xdr:nvSpPr>
        <xdr:cNvPr id="90" name="楕円 89"/>
        <xdr:cNvSpPr/>
      </xdr:nvSpPr>
      <xdr:spPr>
        <a:xfrm>
          <a:off x="2857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22860</xdr:rowOff>
    </xdr:from>
    <xdr:to>
      <xdr:col>19</xdr:col>
      <xdr:colOff>177800</xdr:colOff>
      <xdr:row>56</xdr:row>
      <xdr:rowOff>73152</xdr:rowOff>
    </xdr:to>
    <xdr:cxnSp macro="">
      <xdr:nvCxnSpPr>
        <xdr:cNvPr id="91" name="直線コネクタ 90"/>
        <xdr:cNvCxnSpPr/>
      </xdr:nvCxnSpPr>
      <xdr:spPr>
        <a:xfrm flipV="1">
          <a:off x="2908300" y="9624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90187</xdr:rowOff>
    </xdr:from>
    <xdr:ext cx="405111" cy="259045"/>
    <xdr:sp macro="" textlink="">
      <xdr:nvSpPr>
        <xdr:cNvPr id="92" name="n_1mainValue【体育館・プール】&#10;有形固定資産減価償却率"/>
        <xdr:cNvSpPr txBox="1"/>
      </xdr:nvSpPr>
      <xdr:spPr>
        <a:xfrm>
          <a:off x="35820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140479</xdr:rowOff>
    </xdr:from>
    <xdr:ext cx="405111" cy="259045"/>
    <xdr:sp macro="" textlink="">
      <xdr:nvSpPr>
        <xdr:cNvPr id="93" name="n_2mainValue【体育館・プール】&#10;有形固定資産減価償却率"/>
        <xdr:cNvSpPr txBox="1"/>
      </xdr:nvSpPr>
      <xdr:spPr>
        <a:xfrm>
          <a:off x="2705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22" name="【体育館・プール】&#10;一人当たり面積平均値テキスト"/>
        <xdr:cNvSpPr txBox="1"/>
      </xdr:nvSpPr>
      <xdr:spPr>
        <a:xfrm>
          <a:off x="10515600" y="10458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5" name="n_1aveValue【体育館・プール】&#10;一人当たり面積"/>
        <xdr:cNvSpPr txBox="1"/>
      </xdr:nvSpPr>
      <xdr:spPr>
        <a:xfrm>
          <a:off x="93917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7" name="n_2aveValue【体育館・プール】&#10;一人当たり面積"/>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167132</xdr:rowOff>
    </xdr:from>
    <xdr:to>
      <xdr:col>55</xdr:col>
      <xdr:colOff>50800</xdr:colOff>
      <xdr:row>63</xdr:row>
      <xdr:rowOff>97282</xdr:rowOff>
    </xdr:to>
    <xdr:sp macro="" textlink="">
      <xdr:nvSpPr>
        <xdr:cNvPr id="133" name="楕円 132"/>
        <xdr:cNvSpPr/>
      </xdr:nvSpPr>
      <xdr:spPr>
        <a:xfrm>
          <a:off x="10426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145559</xdr:rowOff>
    </xdr:from>
    <xdr:ext cx="469744" cy="259045"/>
    <xdr:sp macro="" textlink="">
      <xdr:nvSpPr>
        <xdr:cNvPr id="134" name="【体育館・プール】&#10;一人当たり面積該当値テキスト"/>
        <xdr:cNvSpPr txBox="1"/>
      </xdr:nvSpPr>
      <xdr:spPr>
        <a:xfrm>
          <a:off x="10515600" y="1077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170942</xdr:rowOff>
    </xdr:from>
    <xdr:to>
      <xdr:col>50</xdr:col>
      <xdr:colOff>165100</xdr:colOff>
      <xdr:row>63</xdr:row>
      <xdr:rowOff>101092</xdr:rowOff>
    </xdr:to>
    <xdr:sp macro="" textlink="">
      <xdr:nvSpPr>
        <xdr:cNvPr id="135" name="楕円 134"/>
        <xdr:cNvSpPr/>
      </xdr:nvSpPr>
      <xdr:spPr>
        <a:xfrm>
          <a:off x="9588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46482</xdr:rowOff>
    </xdr:from>
    <xdr:to>
      <xdr:col>55</xdr:col>
      <xdr:colOff>0</xdr:colOff>
      <xdr:row>63</xdr:row>
      <xdr:rowOff>50292</xdr:rowOff>
    </xdr:to>
    <xdr:cxnSp macro="">
      <xdr:nvCxnSpPr>
        <xdr:cNvPr id="136" name="直線コネクタ 135"/>
        <xdr:cNvCxnSpPr/>
      </xdr:nvCxnSpPr>
      <xdr:spPr>
        <a:xfrm flipV="1">
          <a:off x="9639300" y="1084783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137" name="楕円 136"/>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50292</xdr:rowOff>
    </xdr:from>
    <xdr:to>
      <xdr:col>50</xdr:col>
      <xdr:colOff>114300</xdr:colOff>
      <xdr:row>63</xdr:row>
      <xdr:rowOff>54864</xdr:rowOff>
    </xdr:to>
    <xdr:cxnSp macro="">
      <xdr:nvCxnSpPr>
        <xdr:cNvPr id="138" name="直線コネクタ 137"/>
        <xdr:cNvCxnSpPr/>
      </xdr:nvCxnSpPr>
      <xdr:spPr>
        <a:xfrm flipV="1">
          <a:off x="8750300" y="108516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92219</xdr:rowOff>
    </xdr:from>
    <xdr:ext cx="469744" cy="259045"/>
    <xdr:sp macro="" textlink="">
      <xdr:nvSpPr>
        <xdr:cNvPr id="139" name="n_1mainValue【体育館・プール】&#10;一人当たり面積"/>
        <xdr:cNvSpPr txBox="1"/>
      </xdr:nvSpPr>
      <xdr:spPr>
        <a:xfrm>
          <a:off x="9391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140" name="n_2mainValue【体育館・プール】&#10;一人当たり面積"/>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1" name="テキスト ボックス 15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9" name="テキスト ボックス 15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63" name="直線コネクタ 162"/>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64" name="【福祉施設】&#10;有形固定資産減価償却率最小値テキスト"/>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65" name="直線コネクタ 164"/>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7" name="直線コネクタ 16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68"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9" name="フローチャート: 判断 16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70" name="フローチャート: 判断 169"/>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71" name="n_1aveValue【福祉施設】&#10;有形固定資産減価償却率"/>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72" name="フローチャート: 判断 171"/>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98314</xdr:rowOff>
    </xdr:from>
    <xdr:ext cx="405111" cy="259045"/>
    <xdr:sp macro="" textlink="">
      <xdr:nvSpPr>
        <xdr:cNvPr id="173" name="n_2aveValue【福祉施設】&#10;有形固定資産減価償却率"/>
        <xdr:cNvSpPr txBox="1"/>
      </xdr:nvSpPr>
      <xdr:spPr>
        <a:xfrm>
          <a:off x="27057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145035</xdr:rowOff>
    </xdr:from>
    <xdr:to>
      <xdr:col>24</xdr:col>
      <xdr:colOff>114300</xdr:colOff>
      <xdr:row>85</xdr:row>
      <xdr:rowOff>75185</xdr:rowOff>
    </xdr:to>
    <xdr:sp macro="" textlink="">
      <xdr:nvSpPr>
        <xdr:cNvPr id="179" name="楕円 178"/>
        <xdr:cNvSpPr/>
      </xdr:nvSpPr>
      <xdr:spPr>
        <a:xfrm>
          <a:off x="45847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123462</xdr:rowOff>
    </xdr:from>
    <xdr:ext cx="405111" cy="259045"/>
    <xdr:sp macro="" textlink="">
      <xdr:nvSpPr>
        <xdr:cNvPr id="180" name="【福祉施設】&#10;有形固定資産減価償却率該当値テキスト"/>
        <xdr:cNvSpPr txBox="1"/>
      </xdr:nvSpPr>
      <xdr:spPr>
        <a:xfrm>
          <a:off x="4673600"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35306</xdr:rowOff>
    </xdr:from>
    <xdr:to>
      <xdr:col>20</xdr:col>
      <xdr:colOff>38100</xdr:colOff>
      <xdr:row>85</xdr:row>
      <xdr:rowOff>136906</xdr:rowOff>
    </xdr:to>
    <xdr:sp macro="" textlink="">
      <xdr:nvSpPr>
        <xdr:cNvPr id="181" name="楕円 180"/>
        <xdr:cNvSpPr/>
      </xdr:nvSpPr>
      <xdr:spPr>
        <a:xfrm>
          <a:off x="3746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24385</xdr:rowOff>
    </xdr:from>
    <xdr:to>
      <xdr:col>24</xdr:col>
      <xdr:colOff>63500</xdr:colOff>
      <xdr:row>85</xdr:row>
      <xdr:rowOff>86106</xdr:rowOff>
    </xdr:to>
    <xdr:cxnSp macro="">
      <xdr:nvCxnSpPr>
        <xdr:cNvPr id="182" name="直線コネクタ 181"/>
        <xdr:cNvCxnSpPr/>
      </xdr:nvCxnSpPr>
      <xdr:spPr>
        <a:xfrm flipV="1">
          <a:off x="3797300" y="14597635"/>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117602</xdr:rowOff>
    </xdr:from>
    <xdr:to>
      <xdr:col>15</xdr:col>
      <xdr:colOff>101600</xdr:colOff>
      <xdr:row>83</xdr:row>
      <xdr:rowOff>47752</xdr:rowOff>
    </xdr:to>
    <xdr:sp macro="" textlink="">
      <xdr:nvSpPr>
        <xdr:cNvPr id="183" name="楕円 182"/>
        <xdr:cNvSpPr/>
      </xdr:nvSpPr>
      <xdr:spPr>
        <a:xfrm>
          <a:off x="2857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168402</xdr:rowOff>
    </xdr:from>
    <xdr:to>
      <xdr:col>19</xdr:col>
      <xdr:colOff>177800</xdr:colOff>
      <xdr:row>85</xdr:row>
      <xdr:rowOff>86106</xdr:rowOff>
    </xdr:to>
    <xdr:cxnSp macro="">
      <xdr:nvCxnSpPr>
        <xdr:cNvPr id="184" name="直線コネクタ 183"/>
        <xdr:cNvCxnSpPr/>
      </xdr:nvCxnSpPr>
      <xdr:spPr>
        <a:xfrm>
          <a:off x="2908300" y="1422730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128033</xdr:rowOff>
    </xdr:from>
    <xdr:ext cx="405111" cy="259045"/>
    <xdr:sp macro="" textlink="">
      <xdr:nvSpPr>
        <xdr:cNvPr id="185" name="n_1mainValue【福祉施設】&#10;有形固定資産減価償却率"/>
        <xdr:cNvSpPr txBox="1"/>
      </xdr:nvSpPr>
      <xdr:spPr>
        <a:xfrm>
          <a:off x="3582044" y="1470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64279</xdr:rowOff>
    </xdr:from>
    <xdr:ext cx="405111" cy="259045"/>
    <xdr:sp macro="" textlink="">
      <xdr:nvSpPr>
        <xdr:cNvPr id="186" name="n_2mainValue【福祉施設】&#10;有形固定資産減価償却率"/>
        <xdr:cNvSpPr txBox="1"/>
      </xdr:nvSpPr>
      <xdr:spPr>
        <a:xfrm>
          <a:off x="27057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12" name="直線コネクタ 211"/>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13"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14" name="直線コネクタ 213"/>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15" name="【福祉施設】&#10;一人当たり面積最大値テキスト"/>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16" name="直線コネクタ 215"/>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17"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18" name="フローチャート: 判断 217"/>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9" name="フローチャート: 判断 218"/>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20" name="n_1ave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21" name="フローチャート: 判断 220"/>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22" name="n_2aveValue【福祉施設】&#10;一人当たり面積"/>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28121</xdr:rowOff>
    </xdr:from>
    <xdr:to>
      <xdr:col>55</xdr:col>
      <xdr:colOff>50800</xdr:colOff>
      <xdr:row>85</xdr:row>
      <xdr:rowOff>129721</xdr:rowOff>
    </xdr:to>
    <xdr:sp macro="" textlink="">
      <xdr:nvSpPr>
        <xdr:cNvPr id="228" name="楕円 227"/>
        <xdr:cNvSpPr/>
      </xdr:nvSpPr>
      <xdr:spPr>
        <a:xfrm>
          <a:off x="10426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6548</xdr:rowOff>
    </xdr:from>
    <xdr:ext cx="469744" cy="259045"/>
    <xdr:sp macro="" textlink="">
      <xdr:nvSpPr>
        <xdr:cNvPr id="229" name="【福祉施設】&#10;一人当たり面積該当値テキスト"/>
        <xdr:cNvSpPr txBox="1"/>
      </xdr:nvSpPr>
      <xdr:spPr>
        <a:xfrm>
          <a:off x="10515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33020</xdr:rowOff>
    </xdr:from>
    <xdr:to>
      <xdr:col>50</xdr:col>
      <xdr:colOff>165100</xdr:colOff>
      <xdr:row>85</xdr:row>
      <xdr:rowOff>134620</xdr:rowOff>
    </xdr:to>
    <xdr:sp macro="" textlink="">
      <xdr:nvSpPr>
        <xdr:cNvPr id="230" name="楕円 229"/>
        <xdr:cNvSpPr/>
      </xdr:nvSpPr>
      <xdr:spPr>
        <a:xfrm>
          <a:off x="958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78921</xdr:rowOff>
    </xdr:from>
    <xdr:to>
      <xdr:col>55</xdr:col>
      <xdr:colOff>0</xdr:colOff>
      <xdr:row>85</xdr:row>
      <xdr:rowOff>83820</xdr:rowOff>
    </xdr:to>
    <xdr:cxnSp macro="">
      <xdr:nvCxnSpPr>
        <xdr:cNvPr id="231" name="直線コネクタ 230"/>
        <xdr:cNvCxnSpPr/>
      </xdr:nvCxnSpPr>
      <xdr:spPr>
        <a:xfrm flipV="1">
          <a:off x="9639300" y="1465217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77107</xdr:rowOff>
    </xdr:from>
    <xdr:to>
      <xdr:col>46</xdr:col>
      <xdr:colOff>38100</xdr:colOff>
      <xdr:row>86</xdr:row>
      <xdr:rowOff>7257</xdr:rowOff>
    </xdr:to>
    <xdr:sp macro="" textlink="">
      <xdr:nvSpPr>
        <xdr:cNvPr id="232" name="楕円 231"/>
        <xdr:cNvSpPr/>
      </xdr:nvSpPr>
      <xdr:spPr>
        <a:xfrm>
          <a:off x="8699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127907</xdr:rowOff>
    </xdr:to>
    <xdr:cxnSp macro="">
      <xdr:nvCxnSpPr>
        <xdr:cNvPr id="233" name="直線コネクタ 232"/>
        <xdr:cNvCxnSpPr/>
      </xdr:nvCxnSpPr>
      <xdr:spPr>
        <a:xfrm flipV="1">
          <a:off x="8750300" y="146570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125747</xdr:rowOff>
    </xdr:from>
    <xdr:ext cx="469744" cy="259045"/>
    <xdr:sp macro="" textlink="">
      <xdr:nvSpPr>
        <xdr:cNvPr id="234" name="n_1mainValue【福祉施設】&#10;一人当たり面積"/>
        <xdr:cNvSpPr txBox="1"/>
      </xdr:nvSpPr>
      <xdr:spPr>
        <a:xfrm>
          <a:off x="93917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169834</xdr:rowOff>
    </xdr:from>
    <xdr:ext cx="469744" cy="259045"/>
    <xdr:sp macro="" textlink="">
      <xdr:nvSpPr>
        <xdr:cNvPr id="235" name="n_2mainValue【福祉施設】&#10;一人当たり面積"/>
        <xdr:cNvSpPr txBox="1"/>
      </xdr:nvSpPr>
      <xdr:spPr>
        <a:xfrm>
          <a:off x="8515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76" name="直線コネクタ 275"/>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77" name="【一般廃棄物処理施設】&#10;有形固定資産減価償却率最小値テキスト"/>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78" name="直線コネクタ 277"/>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79" name="【一般廃棄物処理施設】&#10;有形固定資産減価償却率最大値テキスト"/>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80" name="直線コネクタ 279"/>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281" name="【一般廃棄物処理施設】&#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82" name="フローチャート: 判断 28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83" name="フローチャート: 判断 282"/>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70502</xdr:rowOff>
    </xdr:from>
    <xdr:ext cx="405111" cy="259045"/>
    <xdr:sp macro="" textlink="">
      <xdr:nvSpPr>
        <xdr:cNvPr id="284" name="n_1aveValue【一般廃棄物処理施設】&#10;有形固定資産減価償却率"/>
        <xdr:cNvSpPr txBox="1"/>
      </xdr:nvSpPr>
      <xdr:spPr>
        <a:xfrm>
          <a:off x="152660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285" name="フローチャート: 判断 28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286" name="n_2aveValue【一般廃棄物処理施設】&#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97790</xdr:rowOff>
    </xdr:from>
    <xdr:to>
      <xdr:col>85</xdr:col>
      <xdr:colOff>177800</xdr:colOff>
      <xdr:row>35</xdr:row>
      <xdr:rowOff>27940</xdr:rowOff>
    </xdr:to>
    <xdr:sp macro="" textlink="">
      <xdr:nvSpPr>
        <xdr:cNvPr id="292" name="楕円 291"/>
        <xdr:cNvSpPr/>
      </xdr:nvSpPr>
      <xdr:spPr>
        <a:xfrm>
          <a:off x="16268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12717</xdr:rowOff>
    </xdr:from>
    <xdr:ext cx="405111" cy="259045"/>
    <xdr:sp macro="" textlink="">
      <xdr:nvSpPr>
        <xdr:cNvPr id="293" name="【一般廃棄物処理施設】&#10;有形固定資産減価償却率該当値テキスト"/>
        <xdr:cNvSpPr txBox="1"/>
      </xdr:nvSpPr>
      <xdr:spPr>
        <a:xfrm>
          <a:off x="16357600"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149225</xdr:rowOff>
    </xdr:from>
    <xdr:to>
      <xdr:col>81</xdr:col>
      <xdr:colOff>101600</xdr:colOff>
      <xdr:row>35</xdr:row>
      <xdr:rowOff>79375</xdr:rowOff>
    </xdr:to>
    <xdr:sp macro="" textlink="">
      <xdr:nvSpPr>
        <xdr:cNvPr id="294" name="楕円 293"/>
        <xdr:cNvSpPr/>
      </xdr:nvSpPr>
      <xdr:spPr>
        <a:xfrm>
          <a:off x="15430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148590</xdr:rowOff>
    </xdr:from>
    <xdr:to>
      <xdr:col>85</xdr:col>
      <xdr:colOff>127000</xdr:colOff>
      <xdr:row>35</xdr:row>
      <xdr:rowOff>28575</xdr:rowOff>
    </xdr:to>
    <xdr:cxnSp macro="">
      <xdr:nvCxnSpPr>
        <xdr:cNvPr id="295" name="直線コネクタ 294"/>
        <xdr:cNvCxnSpPr/>
      </xdr:nvCxnSpPr>
      <xdr:spPr>
        <a:xfrm flipV="1">
          <a:off x="15481300" y="59778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95902</xdr:rowOff>
    </xdr:from>
    <xdr:ext cx="405111" cy="259045"/>
    <xdr:sp macro="" textlink="">
      <xdr:nvSpPr>
        <xdr:cNvPr id="296" name="n_1mainValue【一般廃棄物処理施設】&#10;有形固定資産減価償却率"/>
        <xdr:cNvSpPr txBox="1"/>
      </xdr:nvSpPr>
      <xdr:spPr>
        <a:xfrm>
          <a:off x="15266044" y="57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7" name="正方形/長方形 2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8" name="正方形/長方形 2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9" name="正方形/長方形 2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0" name="正方形/長方形 2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1" name="正方形/長方形 3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2" name="正方形/長方形 3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3" name="正方形/長方形 3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4" name="正方形/長方形 3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5" name="テキスト ボックス 3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6" name="直線コネクタ 3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7" name="直線コネクタ 3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8" name="テキスト ボックス 30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9" name="直線コネクタ 3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0" name="テキスト ボックス 30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1" name="直線コネクタ 3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2" name="テキスト ボックス 31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3" name="直線コネクタ 3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4" name="テキスト ボックス 31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6" name="テキスト ボックス 31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18" name="直線コネクタ 317"/>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19" name="【一般廃棄物処理施設】&#10;一人当たり有形固定資産（償却資産）額最小値テキスト"/>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20" name="直線コネクタ 319"/>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21" name="【一般廃棄物処理施設】&#10;一人当たり有形固定資産（償却資産）額最大値テキスト"/>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22" name="直線コネクタ 321"/>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23" name="【一般廃棄物処理施設】&#10;一人当たり有形固定資産（償却資産）額平均値テキスト"/>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24" name="フローチャート: 判断 323"/>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25" name="フローチャート: 判断 324"/>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326" name="n_1aveValue【一般廃棄物処理施設】&#10;一人当たり有形固定資産（償却資産）額"/>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27" name="フローチャート: 判断 326"/>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28" name="n_2aveValue【一般廃棄物処理施設】&#10;一人当たり有形固定資産（償却資産）額"/>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166405</xdr:rowOff>
    </xdr:from>
    <xdr:to>
      <xdr:col>116</xdr:col>
      <xdr:colOff>114300</xdr:colOff>
      <xdr:row>35</xdr:row>
      <xdr:rowOff>96555</xdr:rowOff>
    </xdr:to>
    <xdr:sp macro="" textlink="">
      <xdr:nvSpPr>
        <xdr:cNvPr id="334" name="楕円 333"/>
        <xdr:cNvSpPr/>
      </xdr:nvSpPr>
      <xdr:spPr>
        <a:xfrm>
          <a:off x="22110700" y="59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17832</xdr:rowOff>
    </xdr:from>
    <xdr:ext cx="599010" cy="259045"/>
    <xdr:sp macro="" textlink="">
      <xdr:nvSpPr>
        <xdr:cNvPr id="335" name="【一般廃棄物処理施設】&#10;一人当たり有形固定資産（償却資産）額該当値テキスト"/>
        <xdr:cNvSpPr txBox="1"/>
      </xdr:nvSpPr>
      <xdr:spPr>
        <a:xfrm>
          <a:off x="22199600" y="584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23795</xdr:rowOff>
    </xdr:from>
    <xdr:to>
      <xdr:col>112</xdr:col>
      <xdr:colOff>38100</xdr:colOff>
      <xdr:row>35</xdr:row>
      <xdr:rowOff>125395</xdr:rowOff>
    </xdr:to>
    <xdr:sp macro="" textlink="">
      <xdr:nvSpPr>
        <xdr:cNvPr id="336" name="楕円 335"/>
        <xdr:cNvSpPr/>
      </xdr:nvSpPr>
      <xdr:spPr>
        <a:xfrm>
          <a:off x="21272500" y="60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45755</xdr:rowOff>
    </xdr:from>
    <xdr:to>
      <xdr:col>116</xdr:col>
      <xdr:colOff>63500</xdr:colOff>
      <xdr:row>35</xdr:row>
      <xdr:rowOff>74595</xdr:rowOff>
    </xdr:to>
    <xdr:cxnSp macro="">
      <xdr:nvCxnSpPr>
        <xdr:cNvPr id="337" name="直線コネクタ 336"/>
        <xdr:cNvCxnSpPr/>
      </xdr:nvCxnSpPr>
      <xdr:spPr>
        <a:xfrm flipV="1">
          <a:off x="21323300" y="6046505"/>
          <a:ext cx="838200" cy="2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141922</xdr:rowOff>
    </xdr:from>
    <xdr:ext cx="599010" cy="259045"/>
    <xdr:sp macro="" textlink="">
      <xdr:nvSpPr>
        <xdr:cNvPr id="338" name="n_1mainValue【一般廃棄物処理施設】&#10;一人当たり有形固定資産（償却資産）額"/>
        <xdr:cNvSpPr txBox="1"/>
      </xdr:nvSpPr>
      <xdr:spPr>
        <a:xfrm>
          <a:off x="21011095" y="57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9" name="正方形/長方形 3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6" name="正方形/長方形 3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9" name="テキスト ボックス 3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0" name="直線コネクタ 34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1" name="テキスト ボックス 35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2" name="直線コネクタ 35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3" name="テキスト ボックス 35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54" name="直線コネクタ 35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5" name="テキスト ボックス 35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6" name="直線コネクタ 35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57" name="テキスト ボックス 35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9" name="テキスト ボックス 3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361" name="直線コネクタ 360"/>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362"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363" name="直線コネクタ 362"/>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364" name="【保健センター・保健所】&#10;有形固定資産減価償却率最大値テキスト"/>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365" name="直線コネクタ 364"/>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366"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367" name="フローチャート: 判断 366"/>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368" name="フローチャート: 判断 367"/>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369" name="n_1aveValue【保健センター・保健所】&#10;有形固定資産減価償却率"/>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370" name="フローチャート: 判断 369"/>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23639</xdr:rowOff>
    </xdr:from>
    <xdr:ext cx="405111" cy="259045"/>
    <xdr:sp macro="" textlink="">
      <xdr:nvSpPr>
        <xdr:cNvPr id="371" name="n_2aveValue【保健センター・保健所】&#10;有形固定資産減価償却率"/>
        <xdr:cNvSpPr txBox="1"/>
      </xdr:nvSpPr>
      <xdr:spPr>
        <a:xfrm>
          <a:off x="14389744" y="1099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377" name="楕円 376"/>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378" name="【保健センター・保健所】&#10;有形固定資産減価償却率該当値テキスト"/>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379" name="楕円 378"/>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11430</xdr:rowOff>
    </xdr:to>
    <xdr:cxnSp macro="">
      <xdr:nvCxnSpPr>
        <xdr:cNvPr id="380" name="直線コネクタ 379"/>
        <xdr:cNvCxnSpPr/>
      </xdr:nvCxnSpPr>
      <xdr:spPr>
        <a:xfrm flipV="1">
          <a:off x="15481300" y="1042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381" name="楕円 380"/>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57150</xdr:rowOff>
    </xdr:to>
    <xdr:cxnSp macro="">
      <xdr:nvCxnSpPr>
        <xdr:cNvPr id="382" name="直線コネクタ 381"/>
        <xdr:cNvCxnSpPr/>
      </xdr:nvCxnSpPr>
      <xdr:spPr>
        <a:xfrm flipV="1">
          <a:off x="14592300" y="1046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383" name="n_1main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124477</xdr:rowOff>
    </xdr:from>
    <xdr:ext cx="405111" cy="259045"/>
    <xdr:sp macro="" textlink="">
      <xdr:nvSpPr>
        <xdr:cNvPr id="384" name="n_2mainValue【保健センター・保健所】&#10;有形固定資産減価償却率"/>
        <xdr:cNvSpPr txBox="1"/>
      </xdr:nvSpPr>
      <xdr:spPr>
        <a:xfrm>
          <a:off x="14389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95" name="直線コネクタ 39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96" name="テキスト ボックス 39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7" name="直線コネクタ 39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8" name="テキスト ボックス 39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9" name="直線コネクタ 39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0" name="テキスト ボックス 39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1" name="直線コネクタ 40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2" name="テキスト ボックス 40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3" name="直線コネクタ 40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4" name="テキスト ボックス 40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06" name="直線コネクタ 405"/>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07"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08" name="直線コネクタ 407"/>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09"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10" name="直線コネクタ 409"/>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11" name="【保健センター・保健所】&#10;一人当たり面積平均値テキスト"/>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12" name="フローチャート: 判断 411"/>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13" name="フローチャート: 判断 412"/>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14" name="n_1aveValue【保健センター・保健所】&#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15" name="フローチャート: 判断 414"/>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16" name="n_2aveValue【保健センター・保健所】&#10;一人当たり面積"/>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7" name="テキスト ボックス 4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8" name="テキスト ボックス 4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9" name="テキスト ボックス 4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0" name="テキスト ボックス 4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1" name="テキスト ボックス 4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170942</xdr:rowOff>
    </xdr:from>
    <xdr:to>
      <xdr:col>116</xdr:col>
      <xdr:colOff>114300</xdr:colOff>
      <xdr:row>63</xdr:row>
      <xdr:rowOff>101092</xdr:rowOff>
    </xdr:to>
    <xdr:sp macro="" textlink="">
      <xdr:nvSpPr>
        <xdr:cNvPr id="422" name="楕円 421"/>
        <xdr:cNvSpPr/>
      </xdr:nvSpPr>
      <xdr:spPr>
        <a:xfrm>
          <a:off x="221107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85869</xdr:rowOff>
    </xdr:from>
    <xdr:ext cx="469744" cy="259045"/>
    <xdr:sp macro="" textlink="">
      <xdr:nvSpPr>
        <xdr:cNvPr id="423" name="【保健センター・保健所】&#10;一人当たり面積該当値テキスト"/>
        <xdr:cNvSpPr txBox="1"/>
      </xdr:nvSpPr>
      <xdr:spPr>
        <a:xfrm>
          <a:off x="22199600" y="107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424" name="楕円 423"/>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50292</xdr:rowOff>
    </xdr:from>
    <xdr:to>
      <xdr:col>116</xdr:col>
      <xdr:colOff>63500</xdr:colOff>
      <xdr:row>63</xdr:row>
      <xdr:rowOff>52578</xdr:rowOff>
    </xdr:to>
    <xdr:cxnSp macro="">
      <xdr:nvCxnSpPr>
        <xdr:cNvPr id="425" name="直線コネクタ 424"/>
        <xdr:cNvCxnSpPr/>
      </xdr:nvCxnSpPr>
      <xdr:spPr>
        <a:xfrm flipV="1">
          <a:off x="21323300" y="1085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426" name="楕円 425"/>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57150</xdr:rowOff>
    </xdr:to>
    <xdr:cxnSp macro="">
      <xdr:nvCxnSpPr>
        <xdr:cNvPr id="427" name="直線コネクタ 426"/>
        <xdr:cNvCxnSpPr/>
      </xdr:nvCxnSpPr>
      <xdr:spPr>
        <a:xfrm flipV="1">
          <a:off x="20434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94505</xdr:rowOff>
    </xdr:from>
    <xdr:ext cx="469744" cy="259045"/>
    <xdr:sp macro="" textlink="">
      <xdr:nvSpPr>
        <xdr:cNvPr id="428" name="n_1mainValue【保健センター・保健所】&#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429"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0" name="テキスト ボックス 43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2" name="テキスト ボックス 44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0" name="テキスト ボックス 44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2" name="テキスト ボックス 4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454" name="直線コネクタ 453"/>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55"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56" name="直線コネクタ 455"/>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7"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8" name="直線コネクタ 45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59"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0" name="フローチャート: 判断 459"/>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461" name="フローチャート: 判断 460"/>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462" name="n_1aveValue【消防施設】&#10;有形固定資産減価償却率"/>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463" name="フローチャート: 判断 46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464"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97789</xdr:rowOff>
    </xdr:from>
    <xdr:to>
      <xdr:col>85</xdr:col>
      <xdr:colOff>177800</xdr:colOff>
      <xdr:row>84</xdr:row>
      <xdr:rowOff>27939</xdr:rowOff>
    </xdr:to>
    <xdr:sp macro="" textlink="">
      <xdr:nvSpPr>
        <xdr:cNvPr id="470" name="楕円 469"/>
        <xdr:cNvSpPr/>
      </xdr:nvSpPr>
      <xdr:spPr>
        <a:xfrm>
          <a:off x="16268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76216</xdr:rowOff>
    </xdr:from>
    <xdr:ext cx="405111" cy="259045"/>
    <xdr:sp macro="" textlink="">
      <xdr:nvSpPr>
        <xdr:cNvPr id="471" name="【消防施設】&#10;有形固定資産減価償却率該当値テキスト"/>
        <xdr:cNvSpPr txBox="1"/>
      </xdr:nvSpPr>
      <xdr:spPr>
        <a:xfrm>
          <a:off x="163576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472" name="楕円 471"/>
        <xdr:cNvSpPr/>
      </xdr:nvSpPr>
      <xdr:spPr>
        <a:xfrm>
          <a:off x="15430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148589</xdr:rowOff>
    </xdr:from>
    <xdr:to>
      <xdr:col>85</xdr:col>
      <xdr:colOff>127000</xdr:colOff>
      <xdr:row>84</xdr:row>
      <xdr:rowOff>36195</xdr:rowOff>
    </xdr:to>
    <xdr:cxnSp macro="">
      <xdr:nvCxnSpPr>
        <xdr:cNvPr id="473" name="直線コネクタ 472"/>
        <xdr:cNvCxnSpPr/>
      </xdr:nvCxnSpPr>
      <xdr:spPr>
        <a:xfrm flipV="1">
          <a:off x="15481300" y="14378939"/>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78122</xdr:rowOff>
    </xdr:from>
    <xdr:ext cx="405111" cy="259045"/>
    <xdr:sp macro="" textlink="">
      <xdr:nvSpPr>
        <xdr:cNvPr id="474" name="n_1mainValue【消防施設】&#10;有形固定資産減価償却率"/>
        <xdr:cNvSpPr txBox="1"/>
      </xdr:nvSpPr>
      <xdr:spPr>
        <a:xfrm>
          <a:off x="15266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5" name="直線コネクタ 4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6" name="テキスト ボックス 4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7" name="直線コネクタ 4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8" name="テキスト ボックス 4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9" name="直線コネクタ 4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0" name="テキスト ボックス 4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1" name="直線コネクタ 4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2" name="テキスト ボックス 4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3" name="直線コネクタ 4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4" name="テキスト ボックス 4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5" name="直線コネクタ 4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6" name="テキスト ボックス 4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98" name="直線コネクタ 497"/>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99"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0" name="直線コネクタ 499"/>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01" name="【消防施設】&#10;一人当たり面積最大値テキスト"/>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02" name="直線コネクタ 501"/>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03" name="【消防施設】&#10;一人当たり面積平均値テキスト"/>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04" name="フローチャート: 判断 503"/>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05" name="フローチャート: 判断 504"/>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06" name="n_1aveValue【消防施設】&#10;一人当たり面積"/>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07" name="フローチャート: 判断 50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08"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9" name="テキスト ボックス 5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0" name="テキスト ボックス 5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1" name="テキスト ボックス 5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2" name="テキスト ボックス 5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3" name="テキスト ボックス 5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40639</xdr:rowOff>
    </xdr:from>
    <xdr:to>
      <xdr:col>116</xdr:col>
      <xdr:colOff>114300</xdr:colOff>
      <xdr:row>80</xdr:row>
      <xdr:rowOff>142239</xdr:rowOff>
    </xdr:to>
    <xdr:sp macro="" textlink="">
      <xdr:nvSpPr>
        <xdr:cNvPr id="514" name="楕円 513"/>
        <xdr:cNvSpPr/>
      </xdr:nvSpPr>
      <xdr:spPr>
        <a:xfrm>
          <a:off x="22110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63516</xdr:rowOff>
    </xdr:from>
    <xdr:ext cx="469744" cy="259045"/>
    <xdr:sp macro="" textlink="">
      <xdr:nvSpPr>
        <xdr:cNvPr id="515" name="【消防施設】&#10;一人当たり面積該当値テキスト"/>
        <xdr:cNvSpPr txBox="1"/>
      </xdr:nvSpPr>
      <xdr:spPr>
        <a:xfrm>
          <a:off x="22199600"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516" name="楕円 515"/>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91439</xdr:rowOff>
    </xdr:from>
    <xdr:to>
      <xdr:col>116</xdr:col>
      <xdr:colOff>63500</xdr:colOff>
      <xdr:row>80</xdr:row>
      <xdr:rowOff>114300</xdr:rowOff>
    </xdr:to>
    <xdr:cxnSp macro="">
      <xdr:nvCxnSpPr>
        <xdr:cNvPr id="517" name="直線コネクタ 516"/>
        <xdr:cNvCxnSpPr/>
      </xdr:nvCxnSpPr>
      <xdr:spPr>
        <a:xfrm flipV="1">
          <a:off x="21323300" y="13807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10177</xdr:rowOff>
    </xdr:from>
    <xdr:ext cx="469744" cy="259045"/>
    <xdr:sp macro="" textlink="">
      <xdr:nvSpPr>
        <xdr:cNvPr id="518" name="n_1mainValue【消防施設】&#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0" name="テキスト ボックス 5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0" name="テキスト ボックス 5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44" name="直線コネクタ 5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45"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46" name="直線コネクタ 5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8" name="直線コネクタ 5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70775</xdr:rowOff>
    </xdr:from>
    <xdr:ext cx="405111" cy="259045"/>
    <xdr:sp macro="" textlink="">
      <xdr:nvSpPr>
        <xdr:cNvPr id="549" name="【庁舎】&#10;有形固定資産減価償却率平均値テキスト"/>
        <xdr:cNvSpPr txBox="1"/>
      </xdr:nvSpPr>
      <xdr:spPr>
        <a:xfrm>
          <a:off x="16357600" y="17730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550" name="フローチャート: 判断 549"/>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551" name="フローチャート: 判断 550"/>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552" name="n_1aveValue【庁舎】&#10;有形固定資産減価償却率"/>
        <xdr:cNvSpPr txBox="1"/>
      </xdr:nvSpPr>
      <xdr:spPr>
        <a:xfrm>
          <a:off x="152660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553" name="フローチャート: 判断 552"/>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554" name="n_2aveValue【庁舎】&#10;有形固定資産減価償却率"/>
        <xdr:cNvSpPr txBox="1"/>
      </xdr:nvSpPr>
      <xdr:spPr>
        <a:xfrm>
          <a:off x="14389744" y="1780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159294</xdr:rowOff>
    </xdr:from>
    <xdr:to>
      <xdr:col>85</xdr:col>
      <xdr:colOff>177800</xdr:colOff>
      <xdr:row>102</xdr:row>
      <xdr:rowOff>89444</xdr:rowOff>
    </xdr:to>
    <xdr:sp macro="" textlink="">
      <xdr:nvSpPr>
        <xdr:cNvPr id="560" name="楕円 559"/>
        <xdr:cNvSpPr/>
      </xdr:nvSpPr>
      <xdr:spPr>
        <a:xfrm>
          <a:off x="162687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10721</xdr:rowOff>
    </xdr:from>
    <xdr:ext cx="405111" cy="259045"/>
    <xdr:sp macro="" textlink="">
      <xdr:nvSpPr>
        <xdr:cNvPr id="561" name="【庁舎】&#10;有形固定資産減価償却率該当値テキスト"/>
        <xdr:cNvSpPr txBox="1"/>
      </xdr:nvSpPr>
      <xdr:spPr>
        <a:xfrm>
          <a:off x="16357600" y="1732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20501</xdr:rowOff>
    </xdr:from>
    <xdr:to>
      <xdr:col>81</xdr:col>
      <xdr:colOff>101600</xdr:colOff>
      <xdr:row>102</xdr:row>
      <xdr:rowOff>122101</xdr:rowOff>
    </xdr:to>
    <xdr:sp macro="" textlink="">
      <xdr:nvSpPr>
        <xdr:cNvPr id="562" name="楕円 561"/>
        <xdr:cNvSpPr/>
      </xdr:nvSpPr>
      <xdr:spPr>
        <a:xfrm>
          <a:off x="154305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38644</xdr:rowOff>
    </xdr:from>
    <xdr:to>
      <xdr:col>85</xdr:col>
      <xdr:colOff>127000</xdr:colOff>
      <xdr:row>102</xdr:row>
      <xdr:rowOff>71301</xdr:rowOff>
    </xdr:to>
    <xdr:cxnSp macro="">
      <xdr:nvCxnSpPr>
        <xdr:cNvPr id="563" name="直線コネクタ 562"/>
        <xdr:cNvCxnSpPr/>
      </xdr:nvCxnSpPr>
      <xdr:spPr>
        <a:xfrm flipV="1">
          <a:off x="15481300" y="175265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564" name="楕円 563"/>
        <xdr:cNvSpPr/>
      </xdr:nvSpPr>
      <xdr:spPr>
        <a:xfrm>
          <a:off x="14541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71301</xdr:rowOff>
    </xdr:from>
    <xdr:to>
      <xdr:col>81</xdr:col>
      <xdr:colOff>50800</xdr:colOff>
      <xdr:row>102</xdr:row>
      <xdr:rowOff>103958</xdr:rowOff>
    </xdr:to>
    <xdr:cxnSp macro="">
      <xdr:nvCxnSpPr>
        <xdr:cNvPr id="565" name="直線コネクタ 564"/>
        <xdr:cNvCxnSpPr/>
      </xdr:nvCxnSpPr>
      <xdr:spPr>
        <a:xfrm flipV="1">
          <a:off x="14592300" y="175592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138628</xdr:rowOff>
    </xdr:from>
    <xdr:ext cx="405111" cy="259045"/>
    <xdr:sp macro="" textlink="">
      <xdr:nvSpPr>
        <xdr:cNvPr id="566" name="n_1mainValue【庁舎】&#10;有形固定資産減価償却率"/>
        <xdr:cNvSpPr txBox="1"/>
      </xdr:nvSpPr>
      <xdr:spPr>
        <a:xfrm>
          <a:off x="15266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567" name="n_2mainValue【庁舎】&#10;有形固定資産減価償却率"/>
        <xdr:cNvSpPr txBox="1"/>
      </xdr:nvSpPr>
      <xdr:spPr>
        <a:xfrm>
          <a:off x="14389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8" name="直線コネクタ 5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9" name="テキスト ボックス 5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0" name="直線コネクタ 5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1" name="テキスト ボックス 5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2" name="直線コネクタ 5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3" name="テキスト ボックス 5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4" name="直線コネクタ 5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5" name="テキスト ボックス 5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6" name="直線コネクタ 5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7" name="テキスト ボックス 5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8" name="直線コネクタ 5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9" name="テキスト ボックス 5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93" name="直線コネクタ 592"/>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94" name="【庁舎】&#10;一人当たり面積最小値テキスト"/>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95" name="直線コネクタ 594"/>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96"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97" name="直線コネクタ 596"/>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598" name="【庁舎】&#10;一人当たり面積平均値テキスト"/>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99" name="フローチャート: 判断 598"/>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00" name="フローチャート: 判断 599"/>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601" name="n_1aveValue【庁舎】&#10;一人当たり面積"/>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02" name="フローチャート: 判断 601"/>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03" name="n_2aveValue【庁舎】&#10;一人当たり面積"/>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6894</xdr:rowOff>
    </xdr:from>
    <xdr:to>
      <xdr:col>116</xdr:col>
      <xdr:colOff>114300</xdr:colOff>
      <xdr:row>106</xdr:row>
      <xdr:rowOff>108494</xdr:rowOff>
    </xdr:to>
    <xdr:sp macro="" textlink="">
      <xdr:nvSpPr>
        <xdr:cNvPr id="609" name="楕円 608"/>
        <xdr:cNvSpPr/>
      </xdr:nvSpPr>
      <xdr:spPr>
        <a:xfrm>
          <a:off x="22110700" y="18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156771</xdr:rowOff>
    </xdr:from>
    <xdr:ext cx="469744" cy="259045"/>
    <xdr:sp macro="" textlink="">
      <xdr:nvSpPr>
        <xdr:cNvPr id="610" name="【庁舎】&#10;一人当たり面積該当値テキスト"/>
        <xdr:cNvSpPr txBox="1"/>
      </xdr:nvSpPr>
      <xdr:spPr>
        <a:xfrm>
          <a:off x="22199600" y="181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xdr:rowOff>
    </xdr:from>
    <xdr:to>
      <xdr:col>112</xdr:col>
      <xdr:colOff>38100</xdr:colOff>
      <xdr:row>106</xdr:row>
      <xdr:rowOff>117202</xdr:rowOff>
    </xdr:to>
    <xdr:sp macro="" textlink="">
      <xdr:nvSpPr>
        <xdr:cNvPr id="611" name="楕円 610"/>
        <xdr:cNvSpPr/>
      </xdr:nvSpPr>
      <xdr:spPr>
        <a:xfrm>
          <a:off x="2127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57694</xdr:rowOff>
    </xdr:from>
    <xdr:to>
      <xdr:col>116</xdr:col>
      <xdr:colOff>63500</xdr:colOff>
      <xdr:row>106</xdr:row>
      <xdr:rowOff>66402</xdr:rowOff>
    </xdr:to>
    <xdr:cxnSp macro="">
      <xdr:nvCxnSpPr>
        <xdr:cNvPr id="612" name="直線コネクタ 611"/>
        <xdr:cNvCxnSpPr/>
      </xdr:nvCxnSpPr>
      <xdr:spPr>
        <a:xfrm flipV="1">
          <a:off x="21323300" y="18231394"/>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613" name="楕円 612"/>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129539</xdr:rowOff>
    </xdr:to>
    <xdr:cxnSp macro="">
      <xdr:nvCxnSpPr>
        <xdr:cNvPr id="614" name="直線コネクタ 613"/>
        <xdr:cNvCxnSpPr/>
      </xdr:nvCxnSpPr>
      <xdr:spPr>
        <a:xfrm flipV="1">
          <a:off x="20434300" y="18240102"/>
          <a:ext cx="889000" cy="6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15" name="n_1mainValue【庁舎】&#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616" name="n_2main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7" name="正方形/長方形 6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8" name="正方形/長方形 6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9" name="テキスト ボックス 6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有形固定資産減価償却率について、類似団体より高い水準となっている施設は、古い施設で除却や更新等が遅れている施設である。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公共施設等総合管理計画や今後策定予定の個別施設計画を基に、公共施設の適正管理に努める。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9,876
9,775
170.21
7,837,388
7,486,389
323,068
4,399,479
6,680,894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％）に加え、長引く景気低迷により類似団体より下回っている。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今後、ますます高齢化率は高くなると見込まれ、財政需要は年々増加していくと予想される。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「津南町総合振興計画」に沿った財政計画を継続するとともに、事務事業の見直しを行うことにより、行政の効率化等に努め、健全財政の維持に努める。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1" name="直線コネクタ 70"/>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128815</xdr:rowOff>
    </xdr:to>
    <xdr:cxnSp macro="">
      <xdr:nvCxnSpPr>
        <xdr:cNvPr id="74" name="直線コネクタ 73"/>
        <xdr:cNvCxnSpPr/>
      </xdr:nvCxnSpPr>
      <xdr:spPr>
        <a:xfrm flipV="1">
          <a:off x="3225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7" name="直線コネクタ 76"/>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80" name="直線コネクタ 79"/>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6" name="楕円 95"/>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7" name="テキスト ボックス 96"/>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8" name="楕円 97"/>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9" name="テキスト ボックス 98"/>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経費の増加を抑えるべく努力している。類似団体に比べ経常収支比率は低くなっているが、今後、埋蔵文化財活用拠点施設整備事業や町道改良舗装事業等による地方債新規発行により経常収支比率が高くなる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また、高齢化率の上昇による扶助費の増加や、町施設の老朽化に伴う修繕費の増加などによる物件費の増加が続くと見込まれる。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住民生活に直接関わる施策のサービス水準を維持するために、引き続き行政評価等による義務的経費の削減に取り組み、財源確保に努め、諸課題に柔軟に対応できる財政構造に努める。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18034</xdr:rowOff>
    </xdr:from>
    <xdr:to>
      <xdr:col>23</xdr:col>
      <xdr:colOff>133350</xdr:colOff>
      <xdr:row>66</xdr:row>
      <xdr:rowOff>29464</xdr:rowOff>
    </xdr:to>
    <xdr:cxnSp macro="">
      <xdr:nvCxnSpPr>
        <xdr:cNvPr id="127" name="直線コネクタ 126"/>
        <xdr:cNvCxnSpPr/>
      </xdr:nvCxnSpPr>
      <xdr:spPr>
        <a:xfrm flipV="1">
          <a:off x="4953000" y="1047648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1541</xdr:rowOff>
    </xdr:from>
    <xdr:ext cx="762000" cy="259045"/>
    <xdr:sp macro="" textlink="">
      <xdr:nvSpPr>
        <xdr:cNvPr id="128" name="財政構造の弾力性最小値テキスト"/>
        <xdr:cNvSpPr txBox="1"/>
      </xdr:nvSpPr>
      <xdr:spPr>
        <a:xfrm>
          <a:off x="5041900" y="113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29464</xdr:rowOff>
    </xdr:from>
    <xdr:to>
      <xdr:col>24</xdr:col>
      <xdr:colOff>12700</xdr:colOff>
      <xdr:row>66</xdr:row>
      <xdr:rowOff>29464</xdr:rowOff>
    </xdr:to>
    <xdr:cxnSp macro="">
      <xdr:nvCxnSpPr>
        <xdr:cNvPr id="129" name="直線コネクタ 128"/>
        <xdr:cNvCxnSpPr/>
      </xdr:nvCxnSpPr>
      <xdr:spPr>
        <a:xfrm>
          <a:off x="4864100" y="1134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104411</xdr:rowOff>
    </xdr:from>
    <xdr:ext cx="762000" cy="259045"/>
    <xdr:sp macro="" textlink="">
      <xdr:nvSpPr>
        <xdr:cNvPr id="130" name="財政構造の弾力性最大値テキスト"/>
        <xdr:cNvSpPr txBox="1"/>
      </xdr:nvSpPr>
      <xdr:spPr>
        <a:xfrm>
          <a:off x="5041900" y="10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18034</xdr:rowOff>
    </xdr:from>
    <xdr:to>
      <xdr:col>24</xdr:col>
      <xdr:colOff>12700</xdr:colOff>
      <xdr:row>61</xdr:row>
      <xdr:rowOff>18034</xdr:rowOff>
    </xdr:to>
    <xdr:cxnSp macro="">
      <xdr:nvCxnSpPr>
        <xdr:cNvPr id="131" name="直線コネクタ 130"/>
        <xdr:cNvCxnSpPr/>
      </xdr:nvCxnSpPr>
      <xdr:spPr>
        <a:xfrm>
          <a:off x="4864100" y="1047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61</xdr:row>
      <xdr:rowOff>124206</xdr:rowOff>
    </xdr:to>
    <xdr:cxnSp macro="">
      <xdr:nvCxnSpPr>
        <xdr:cNvPr id="132" name="直線コネクタ 131"/>
        <xdr:cNvCxnSpPr/>
      </xdr:nvCxnSpPr>
      <xdr:spPr>
        <a:xfrm>
          <a:off x="4114800" y="105537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103141</xdr:rowOff>
    </xdr:from>
    <xdr:ext cx="762000" cy="259045"/>
    <xdr:sp macro="" textlink="">
      <xdr:nvSpPr>
        <xdr:cNvPr id="133" name="財政構造の弾力性平均値テキスト"/>
        <xdr:cNvSpPr txBox="1"/>
      </xdr:nvSpPr>
      <xdr:spPr>
        <a:xfrm>
          <a:off x="5041900" y="1090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4" name="フローチャート: 判断 133"/>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61</xdr:row>
      <xdr:rowOff>95250</xdr:rowOff>
    </xdr:to>
    <xdr:cxnSp macro="">
      <xdr:nvCxnSpPr>
        <xdr:cNvPr id="135" name="直線コネクタ 134"/>
        <xdr:cNvCxnSpPr/>
      </xdr:nvCxnSpPr>
      <xdr:spPr>
        <a:xfrm>
          <a:off x="3225800" y="1027379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17035</xdr:rowOff>
    </xdr:from>
    <xdr:ext cx="736600" cy="259045"/>
    <xdr:sp macro="" textlink="">
      <xdr:nvSpPr>
        <xdr:cNvPr id="137" name="テキスト ボックス 136"/>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85598</xdr:rowOff>
    </xdr:to>
    <xdr:cxnSp macro="">
      <xdr:nvCxnSpPr>
        <xdr:cNvPr id="138" name="直線コネクタ 137"/>
        <xdr:cNvCxnSpPr/>
      </xdr:nvCxnSpPr>
      <xdr:spPr>
        <a:xfrm flipV="1">
          <a:off x="2336800" y="102737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167386</xdr:rowOff>
    </xdr:from>
    <xdr:to>
      <xdr:col>15</xdr:col>
      <xdr:colOff>133350</xdr:colOff>
      <xdr:row>63</xdr:row>
      <xdr:rowOff>97536</xdr:rowOff>
    </xdr:to>
    <xdr:sp macro="" textlink="">
      <xdr:nvSpPr>
        <xdr:cNvPr id="139" name="フローチャート: 判断 138"/>
        <xdr:cNvSpPr/>
      </xdr:nvSpPr>
      <xdr:spPr>
        <a:xfrm>
          <a:off x="31750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82313</xdr:rowOff>
    </xdr:from>
    <xdr:ext cx="762000" cy="259045"/>
    <xdr:sp macro="" textlink="">
      <xdr:nvSpPr>
        <xdr:cNvPr id="140" name="テキスト ボックス 139"/>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61</xdr:row>
      <xdr:rowOff>85598</xdr:rowOff>
    </xdr:to>
    <xdr:cxnSp macro="">
      <xdr:nvCxnSpPr>
        <xdr:cNvPr id="141" name="直線コネクタ 140"/>
        <xdr:cNvCxnSpPr/>
      </xdr:nvCxnSpPr>
      <xdr:spPr>
        <a:xfrm>
          <a:off x="1447800" y="10495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73406</xdr:rowOff>
    </xdr:from>
    <xdr:to>
      <xdr:col>23</xdr:col>
      <xdr:colOff>184150</xdr:colOff>
      <xdr:row>62</xdr:row>
      <xdr:rowOff>3556</xdr:rowOff>
    </xdr:to>
    <xdr:sp macro="" textlink="">
      <xdr:nvSpPr>
        <xdr:cNvPr id="151" name="楕円 150"/>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166133</xdr:rowOff>
    </xdr:from>
    <xdr:ext cx="762000" cy="259045"/>
    <xdr:sp macro="" textlink="">
      <xdr:nvSpPr>
        <xdr:cNvPr id="152" name="財政構造の弾力性該当値テキスト"/>
        <xdr:cNvSpPr txBox="1"/>
      </xdr:nvSpPr>
      <xdr:spPr>
        <a:xfrm>
          <a:off x="5041900" y="1045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3" name="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4" name="テキスト ボックス 153"/>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5" name="楕円 154"/>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6" name="テキスト ボックス 155"/>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7" name="楕円 156"/>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8" name="テキスト ボックス 157"/>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9" name="楕円 158"/>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60" name="テキスト ボックス 159"/>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人件費は行財政計画に沿って適正な定員管理に努め、給与水準も引き続き適正管理に努める。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物件費は町施設の老朽化に伴う修繕費等が増加していくものと見込まれる。町施設については、民間委託や指定管理制度、</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などを活用し、効率的・効果的な財政運営に努める。また。「津南町公共施設等総合管理計画」に基づき、集約や統廃合、除却等を検討し、適正な施設管理に努める。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0" name="直線コネクタ 189"/>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1"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2" name="直線コネクタ 191"/>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3"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4" name="直線コネクタ 193"/>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102406</xdr:rowOff>
    </xdr:from>
    <xdr:to>
      <xdr:col>23</xdr:col>
      <xdr:colOff>133350</xdr:colOff>
      <xdr:row>82</xdr:row>
      <xdr:rowOff>114246</xdr:rowOff>
    </xdr:to>
    <xdr:cxnSp macro="">
      <xdr:nvCxnSpPr>
        <xdr:cNvPr id="195" name="直線コネクタ 194"/>
        <xdr:cNvCxnSpPr/>
      </xdr:nvCxnSpPr>
      <xdr:spPr>
        <a:xfrm flipV="1">
          <a:off x="4114800" y="14161306"/>
          <a:ext cx="8382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73922</xdr:rowOff>
    </xdr:from>
    <xdr:ext cx="762000" cy="259045"/>
    <xdr:sp macro="" textlink="">
      <xdr:nvSpPr>
        <xdr:cNvPr id="196" name="人件費・物件費等の状況平均値テキスト"/>
        <xdr:cNvSpPr txBox="1"/>
      </xdr:nvSpPr>
      <xdr:spPr>
        <a:xfrm>
          <a:off x="5041900" y="141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197" name="フローチャート: 判断 196"/>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107722</xdr:rowOff>
    </xdr:from>
    <xdr:to>
      <xdr:col>19</xdr:col>
      <xdr:colOff>133350</xdr:colOff>
      <xdr:row>82</xdr:row>
      <xdr:rowOff>114246</xdr:rowOff>
    </xdr:to>
    <xdr:cxnSp macro="">
      <xdr:nvCxnSpPr>
        <xdr:cNvPr id="198" name="直線コネクタ 197"/>
        <xdr:cNvCxnSpPr/>
      </xdr:nvCxnSpPr>
      <xdr:spPr>
        <a:xfrm>
          <a:off x="3225800" y="14166622"/>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199" name="フローチャート: 判断 198"/>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3472</xdr:rowOff>
    </xdr:from>
    <xdr:ext cx="736600" cy="259045"/>
    <xdr:sp macro="" textlink="">
      <xdr:nvSpPr>
        <xdr:cNvPr id="200" name="テキスト ボックス 199"/>
        <xdr:cNvSpPr txBox="1"/>
      </xdr:nvSpPr>
      <xdr:spPr>
        <a:xfrm>
          <a:off x="3733800" y="1423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107722</xdr:rowOff>
    </xdr:from>
    <xdr:to>
      <xdr:col>15</xdr:col>
      <xdr:colOff>82550</xdr:colOff>
      <xdr:row>82</xdr:row>
      <xdr:rowOff>128232</xdr:rowOff>
    </xdr:to>
    <xdr:cxnSp macro="">
      <xdr:nvCxnSpPr>
        <xdr:cNvPr id="201" name="直線コネクタ 200"/>
        <xdr:cNvCxnSpPr/>
      </xdr:nvCxnSpPr>
      <xdr:spPr>
        <a:xfrm flipV="1">
          <a:off x="2336800" y="14166622"/>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2" name="フローチャート: 判断 201"/>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3" name="テキスト ボックス 202"/>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54367</xdr:rowOff>
    </xdr:from>
    <xdr:to>
      <xdr:col>11</xdr:col>
      <xdr:colOff>31750</xdr:colOff>
      <xdr:row>82</xdr:row>
      <xdr:rowOff>128232</xdr:rowOff>
    </xdr:to>
    <xdr:cxnSp macro="">
      <xdr:nvCxnSpPr>
        <xdr:cNvPr id="204" name="直線コネクタ 203"/>
        <xdr:cNvCxnSpPr/>
      </xdr:nvCxnSpPr>
      <xdr:spPr>
        <a:xfrm>
          <a:off x="1447800" y="14113267"/>
          <a:ext cx="889000" cy="7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5" name="フローチャート: 判断 204"/>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06" name="テキスト ボックス 205"/>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07" name="フローチャート: 判断 206"/>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08" name="テキスト ボックス 207"/>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51606</xdr:rowOff>
    </xdr:from>
    <xdr:to>
      <xdr:col>23</xdr:col>
      <xdr:colOff>184150</xdr:colOff>
      <xdr:row>82</xdr:row>
      <xdr:rowOff>153206</xdr:rowOff>
    </xdr:to>
    <xdr:sp macro="" textlink="">
      <xdr:nvSpPr>
        <xdr:cNvPr id="214" name="楕円 213"/>
        <xdr:cNvSpPr/>
      </xdr:nvSpPr>
      <xdr:spPr>
        <a:xfrm>
          <a:off x="4902200" y="1411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68133</xdr:rowOff>
    </xdr:from>
    <xdr:ext cx="762000" cy="259045"/>
    <xdr:sp macro="" textlink="">
      <xdr:nvSpPr>
        <xdr:cNvPr id="215" name="人件費・物件費等の状況該当値テキスト"/>
        <xdr:cNvSpPr txBox="1"/>
      </xdr:nvSpPr>
      <xdr:spPr>
        <a:xfrm>
          <a:off x="5041900" y="1395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63446</xdr:rowOff>
    </xdr:from>
    <xdr:to>
      <xdr:col>19</xdr:col>
      <xdr:colOff>184150</xdr:colOff>
      <xdr:row>82</xdr:row>
      <xdr:rowOff>165046</xdr:rowOff>
    </xdr:to>
    <xdr:sp macro="" textlink="">
      <xdr:nvSpPr>
        <xdr:cNvPr id="216" name="楕円 215"/>
        <xdr:cNvSpPr/>
      </xdr:nvSpPr>
      <xdr:spPr>
        <a:xfrm>
          <a:off x="4064000" y="141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3773</xdr:rowOff>
    </xdr:from>
    <xdr:ext cx="736600" cy="259045"/>
    <xdr:sp macro="" textlink="">
      <xdr:nvSpPr>
        <xdr:cNvPr id="217" name="テキスト ボックス 216"/>
        <xdr:cNvSpPr txBox="1"/>
      </xdr:nvSpPr>
      <xdr:spPr>
        <a:xfrm>
          <a:off x="3733800" y="1389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56922</xdr:rowOff>
    </xdr:from>
    <xdr:to>
      <xdr:col>15</xdr:col>
      <xdr:colOff>133350</xdr:colOff>
      <xdr:row>82</xdr:row>
      <xdr:rowOff>158522</xdr:rowOff>
    </xdr:to>
    <xdr:sp macro="" textlink="">
      <xdr:nvSpPr>
        <xdr:cNvPr id="218" name="楕円 217"/>
        <xdr:cNvSpPr/>
      </xdr:nvSpPr>
      <xdr:spPr>
        <a:xfrm>
          <a:off x="3175000" y="1411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143299</xdr:rowOff>
    </xdr:from>
    <xdr:ext cx="762000" cy="259045"/>
    <xdr:sp macro="" textlink="">
      <xdr:nvSpPr>
        <xdr:cNvPr id="219" name="テキスト ボックス 218"/>
        <xdr:cNvSpPr txBox="1"/>
      </xdr:nvSpPr>
      <xdr:spPr>
        <a:xfrm>
          <a:off x="2844800" y="1420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77432</xdr:rowOff>
    </xdr:from>
    <xdr:to>
      <xdr:col>11</xdr:col>
      <xdr:colOff>82550</xdr:colOff>
      <xdr:row>83</xdr:row>
      <xdr:rowOff>7582</xdr:rowOff>
    </xdr:to>
    <xdr:sp macro="" textlink="">
      <xdr:nvSpPr>
        <xdr:cNvPr id="220" name="楕円 219"/>
        <xdr:cNvSpPr/>
      </xdr:nvSpPr>
      <xdr:spPr>
        <a:xfrm>
          <a:off x="2286000" y="1413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163809</xdr:rowOff>
    </xdr:from>
    <xdr:ext cx="762000" cy="259045"/>
    <xdr:sp macro="" textlink="">
      <xdr:nvSpPr>
        <xdr:cNvPr id="221" name="テキスト ボックス 220"/>
        <xdr:cNvSpPr txBox="1"/>
      </xdr:nvSpPr>
      <xdr:spPr>
        <a:xfrm>
          <a:off x="1955800" y="1422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3567</xdr:rowOff>
    </xdr:from>
    <xdr:to>
      <xdr:col>7</xdr:col>
      <xdr:colOff>31750</xdr:colOff>
      <xdr:row>82</xdr:row>
      <xdr:rowOff>105167</xdr:rowOff>
    </xdr:to>
    <xdr:sp macro="" textlink="">
      <xdr:nvSpPr>
        <xdr:cNvPr id="222" name="楕円 221"/>
        <xdr:cNvSpPr/>
      </xdr:nvSpPr>
      <xdr:spPr>
        <a:xfrm>
          <a:off x="1397000" y="1406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115344</xdr:rowOff>
    </xdr:from>
    <xdr:ext cx="762000" cy="259045"/>
    <xdr:sp macro="" textlink="">
      <xdr:nvSpPr>
        <xdr:cNvPr id="223" name="テキスト ボックス 222"/>
        <xdr:cNvSpPr txBox="1"/>
      </xdr:nvSpPr>
      <xdr:spPr>
        <a:xfrm>
          <a:off x="1066800" y="1383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従来から職員給与水準を抑制しており、類似団体や全国平均を大きく下回っている。引き続き適正な水準維持に努める。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36689</xdr:rowOff>
    </xdr:from>
    <xdr:to>
      <xdr:col>81</xdr:col>
      <xdr:colOff>44450</xdr:colOff>
      <xdr:row>89</xdr:row>
      <xdr:rowOff>2822</xdr:rowOff>
    </xdr:to>
    <xdr:cxnSp macro="">
      <xdr:nvCxnSpPr>
        <xdr:cNvPr id="252" name="直線コネクタ 251"/>
        <xdr:cNvCxnSpPr/>
      </xdr:nvCxnSpPr>
      <xdr:spPr>
        <a:xfrm flipV="1">
          <a:off x="17018000" y="14095589"/>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3"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4" name="直線コネクタ 253"/>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123066</xdr:rowOff>
    </xdr:from>
    <xdr:ext cx="762000" cy="259045"/>
    <xdr:sp macro="" textlink="">
      <xdr:nvSpPr>
        <xdr:cNvPr id="255" name="給与水準   （国との比較）最大値テキスト"/>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36689</xdr:rowOff>
    </xdr:from>
    <xdr:to>
      <xdr:col>81</xdr:col>
      <xdr:colOff>133350</xdr:colOff>
      <xdr:row>82</xdr:row>
      <xdr:rowOff>36689</xdr:rowOff>
    </xdr:to>
    <xdr:cxnSp macro="">
      <xdr:nvCxnSpPr>
        <xdr:cNvPr id="256" name="直線コネクタ 255"/>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82</xdr:row>
      <xdr:rowOff>117122</xdr:rowOff>
    </xdr:to>
    <xdr:cxnSp macro="">
      <xdr:nvCxnSpPr>
        <xdr:cNvPr id="257" name="直線コネクタ 256"/>
        <xdr:cNvCxnSpPr/>
      </xdr:nvCxnSpPr>
      <xdr:spPr>
        <a:xfrm>
          <a:off x="16179800" y="1417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8" name="給与水準   （国との比較）平均値テキスト"/>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9" name="フローチャート: 判断 258"/>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141111</xdr:rowOff>
    </xdr:from>
    <xdr:to>
      <xdr:col>77</xdr:col>
      <xdr:colOff>44450</xdr:colOff>
      <xdr:row>82</xdr:row>
      <xdr:rowOff>117122</xdr:rowOff>
    </xdr:to>
    <xdr:cxnSp macro="">
      <xdr:nvCxnSpPr>
        <xdr:cNvPr id="260" name="直線コネクタ 259"/>
        <xdr:cNvCxnSpPr/>
      </xdr:nvCxnSpPr>
      <xdr:spPr>
        <a:xfrm>
          <a:off x="15290800" y="140285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61" name="フローチャート: 判断 260"/>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2" name="テキスト ボックス 261"/>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141111</xdr:rowOff>
    </xdr:to>
    <xdr:cxnSp macro="">
      <xdr:nvCxnSpPr>
        <xdr:cNvPr id="263" name="直線コネクタ 262"/>
        <xdr:cNvCxnSpPr/>
      </xdr:nvCxnSpPr>
      <xdr:spPr>
        <a:xfrm>
          <a:off x="14401800" y="139213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4" name="フローチャート: 判断 263"/>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5" name="テキスト ボックス 264"/>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82</xdr:row>
      <xdr:rowOff>23284</xdr:rowOff>
    </xdr:to>
    <xdr:cxnSp macro="">
      <xdr:nvCxnSpPr>
        <xdr:cNvPr id="266" name="直線コネクタ 265"/>
        <xdr:cNvCxnSpPr/>
      </xdr:nvCxnSpPr>
      <xdr:spPr>
        <a:xfrm flipV="1">
          <a:off x="13512800" y="139213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7" name="フローチャート: 判断 266"/>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8" name="テキスト ボックス 267"/>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9" name="フローチャート: 判断 268"/>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70" name="テキスト ボックス 269"/>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6" name="楕円 275"/>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159049</xdr:rowOff>
    </xdr:from>
    <xdr:ext cx="762000" cy="259045"/>
    <xdr:sp macro="" textlink="">
      <xdr:nvSpPr>
        <xdr:cNvPr id="277" name="給与水準   （国との比較）該当値テキスト"/>
        <xdr:cNvSpPr txBox="1"/>
      </xdr:nvSpPr>
      <xdr:spPr>
        <a:xfrm>
          <a:off x="17106900" y="140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66322</xdr:rowOff>
    </xdr:from>
    <xdr:to>
      <xdr:col>77</xdr:col>
      <xdr:colOff>95250</xdr:colOff>
      <xdr:row>82</xdr:row>
      <xdr:rowOff>167922</xdr:rowOff>
    </xdr:to>
    <xdr:sp macro="" textlink="">
      <xdr:nvSpPr>
        <xdr:cNvPr id="278" name="楕円 277"/>
        <xdr:cNvSpPr/>
      </xdr:nvSpPr>
      <xdr:spPr>
        <a:xfrm>
          <a:off x="16129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6649</xdr:rowOff>
    </xdr:from>
    <xdr:ext cx="736600" cy="259045"/>
    <xdr:sp macro="" textlink="">
      <xdr:nvSpPr>
        <xdr:cNvPr id="279" name="テキスト ボックス 278"/>
        <xdr:cNvSpPr txBox="1"/>
      </xdr:nvSpPr>
      <xdr:spPr>
        <a:xfrm>
          <a:off x="15798800" y="1389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90311</xdr:rowOff>
    </xdr:from>
    <xdr:to>
      <xdr:col>73</xdr:col>
      <xdr:colOff>44450</xdr:colOff>
      <xdr:row>82</xdr:row>
      <xdr:rowOff>20461</xdr:rowOff>
    </xdr:to>
    <xdr:sp macro="" textlink="">
      <xdr:nvSpPr>
        <xdr:cNvPr id="280" name="楕円 279"/>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30638</xdr:rowOff>
    </xdr:from>
    <xdr:ext cx="762000" cy="259045"/>
    <xdr:sp macro="" textlink="">
      <xdr:nvSpPr>
        <xdr:cNvPr id="281" name="テキスト ボックス 280"/>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82" name="楕円 281"/>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83" name="テキスト ボックス 282"/>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4" name="楕円 283"/>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5" name="テキスト ボックス 284"/>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従来から職員数の削減に努めており、計画以上の削減を行っている。今後も適正な定員管理に努める。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また、今後、少子化等に伴う保育園の統廃合を図り、住民との協働を推進し、職員の能力向上を図ることにより、職員の適正配置に努める。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19" name="直線コネクタ 318"/>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0"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1" name="直線コネクタ 320"/>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2"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3" name="直線コネクタ 322"/>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79137</xdr:rowOff>
    </xdr:from>
    <xdr:to>
      <xdr:col>81</xdr:col>
      <xdr:colOff>44450</xdr:colOff>
      <xdr:row>62</xdr:row>
      <xdr:rowOff>110807</xdr:rowOff>
    </xdr:to>
    <xdr:cxnSp macro="">
      <xdr:nvCxnSpPr>
        <xdr:cNvPr id="324" name="直線コネクタ 323"/>
        <xdr:cNvCxnSpPr/>
      </xdr:nvCxnSpPr>
      <xdr:spPr>
        <a:xfrm>
          <a:off x="16179800" y="10709037"/>
          <a:ext cx="838200" cy="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25" name="定員管理の状況平均値テキスト"/>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26" name="フローチャート: 判断 325"/>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135969</xdr:rowOff>
    </xdr:from>
    <xdr:to>
      <xdr:col>77</xdr:col>
      <xdr:colOff>44450</xdr:colOff>
      <xdr:row>62</xdr:row>
      <xdr:rowOff>79137</xdr:rowOff>
    </xdr:to>
    <xdr:cxnSp macro="">
      <xdr:nvCxnSpPr>
        <xdr:cNvPr id="327" name="直線コネクタ 326"/>
        <xdr:cNvCxnSpPr/>
      </xdr:nvCxnSpPr>
      <xdr:spPr>
        <a:xfrm>
          <a:off x="15290800" y="10594419"/>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28" name="フローチャート: 判断 327"/>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29" name="テキスト ボックス 328"/>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135969</xdr:rowOff>
    </xdr:from>
    <xdr:to>
      <xdr:col>72</xdr:col>
      <xdr:colOff>203200</xdr:colOff>
      <xdr:row>62</xdr:row>
      <xdr:rowOff>41434</xdr:rowOff>
    </xdr:to>
    <xdr:cxnSp macro="">
      <xdr:nvCxnSpPr>
        <xdr:cNvPr id="330" name="直線コネクタ 329"/>
        <xdr:cNvCxnSpPr/>
      </xdr:nvCxnSpPr>
      <xdr:spPr>
        <a:xfrm flipV="1">
          <a:off x="14401800" y="10594419"/>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1" name="フローチャート: 判断 330"/>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2" name="テキスト ボックス 331"/>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26353</xdr:rowOff>
    </xdr:from>
    <xdr:to>
      <xdr:col>68</xdr:col>
      <xdr:colOff>152400</xdr:colOff>
      <xdr:row>62</xdr:row>
      <xdr:rowOff>41434</xdr:rowOff>
    </xdr:to>
    <xdr:cxnSp macro="">
      <xdr:nvCxnSpPr>
        <xdr:cNvPr id="333" name="直線コネクタ 332"/>
        <xdr:cNvCxnSpPr/>
      </xdr:nvCxnSpPr>
      <xdr:spPr>
        <a:xfrm>
          <a:off x="13512800" y="1065625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34" name="フローチャート: 判断 333"/>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35" name="テキスト ボックス 334"/>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36" name="フローチャート: 判断 335"/>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37" name="テキスト ボックス 336"/>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60007</xdr:rowOff>
    </xdr:from>
    <xdr:to>
      <xdr:col>81</xdr:col>
      <xdr:colOff>95250</xdr:colOff>
      <xdr:row>62</xdr:row>
      <xdr:rowOff>161607</xdr:rowOff>
    </xdr:to>
    <xdr:sp macro="" textlink="">
      <xdr:nvSpPr>
        <xdr:cNvPr id="343" name="楕円 342"/>
        <xdr:cNvSpPr/>
      </xdr:nvSpPr>
      <xdr:spPr>
        <a:xfrm>
          <a:off x="16967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32084</xdr:rowOff>
    </xdr:from>
    <xdr:ext cx="762000" cy="259045"/>
    <xdr:sp macro="" textlink="">
      <xdr:nvSpPr>
        <xdr:cNvPr id="344" name="定員管理の状況該当値テキスト"/>
        <xdr:cNvSpPr txBox="1"/>
      </xdr:nvSpPr>
      <xdr:spPr>
        <a:xfrm>
          <a:off x="17106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28337</xdr:rowOff>
    </xdr:from>
    <xdr:to>
      <xdr:col>77</xdr:col>
      <xdr:colOff>95250</xdr:colOff>
      <xdr:row>62</xdr:row>
      <xdr:rowOff>129937</xdr:rowOff>
    </xdr:to>
    <xdr:sp macro="" textlink="">
      <xdr:nvSpPr>
        <xdr:cNvPr id="345" name="楕円 344"/>
        <xdr:cNvSpPr/>
      </xdr:nvSpPr>
      <xdr:spPr>
        <a:xfrm>
          <a:off x="16129000" y="10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114714</xdr:rowOff>
    </xdr:from>
    <xdr:ext cx="736600" cy="259045"/>
    <xdr:sp macro="" textlink="">
      <xdr:nvSpPr>
        <xdr:cNvPr id="346" name="テキスト ボックス 345"/>
        <xdr:cNvSpPr txBox="1"/>
      </xdr:nvSpPr>
      <xdr:spPr>
        <a:xfrm>
          <a:off x="15798800" y="1074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85169</xdr:rowOff>
    </xdr:from>
    <xdr:to>
      <xdr:col>73</xdr:col>
      <xdr:colOff>44450</xdr:colOff>
      <xdr:row>62</xdr:row>
      <xdr:rowOff>15319</xdr:rowOff>
    </xdr:to>
    <xdr:sp macro="" textlink="">
      <xdr:nvSpPr>
        <xdr:cNvPr id="347" name="楕円 346"/>
        <xdr:cNvSpPr/>
      </xdr:nvSpPr>
      <xdr:spPr>
        <a:xfrm>
          <a:off x="15240000" y="1054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xdr:rowOff>
    </xdr:from>
    <xdr:ext cx="762000" cy="259045"/>
    <xdr:sp macro="" textlink="">
      <xdr:nvSpPr>
        <xdr:cNvPr id="348" name="テキスト ボックス 347"/>
        <xdr:cNvSpPr txBox="1"/>
      </xdr:nvSpPr>
      <xdr:spPr>
        <a:xfrm>
          <a:off x="14909800" y="1062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162084</xdr:rowOff>
    </xdr:from>
    <xdr:to>
      <xdr:col>68</xdr:col>
      <xdr:colOff>203200</xdr:colOff>
      <xdr:row>62</xdr:row>
      <xdr:rowOff>92234</xdr:rowOff>
    </xdr:to>
    <xdr:sp macro="" textlink="">
      <xdr:nvSpPr>
        <xdr:cNvPr id="349" name="楕円 348"/>
        <xdr:cNvSpPr/>
      </xdr:nvSpPr>
      <xdr:spPr>
        <a:xfrm>
          <a:off x="14351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102411</xdr:rowOff>
    </xdr:from>
    <xdr:ext cx="762000" cy="259045"/>
    <xdr:sp macro="" textlink="">
      <xdr:nvSpPr>
        <xdr:cNvPr id="350" name="テキスト ボックス 349"/>
        <xdr:cNvSpPr txBox="1"/>
      </xdr:nvSpPr>
      <xdr:spPr>
        <a:xfrm>
          <a:off x="14020800" y="103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51" name="楕円 350"/>
        <xdr:cNvSpPr/>
      </xdr:nvSpPr>
      <xdr:spPr>
        <a:xfrm>
          <a:off x="13462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52" name="テキスト ボックス 351"/>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緊急性・必要性を的確に判断し、地方債に頼らないよう新規発行の抑制に努める。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2" name="直線コネクタ 381"/>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3"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4" name="直線コネクタ 383"/>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85" name="公債費負担の状況最大値テキスト"/>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86" name="直線コネクタ 385"/>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167217</xdr:rowOff>
    </xdr:to>
    <xdr:cxnSp macro="">
      <xdr:nvCxnSpPr>
        <xdr:cNvPr id="387" name="直線コネクタ 386"/>
        <xdr:cNvCxnSpPr/>
      </xdr:nvCxnSpPr>
      <xdr:spPr>
        <a:xfrm>
          <a:off x="16179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9" name="フローチャート: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90" name="直線コネクタ 389"/>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1" name="フローチャート: 判断 390"/>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2" name="テキスト ボックス 391"/>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22578</xdr:rowOff>
    </xdr:to>
    <xdr:cxnSp macro="">
      <xdr:nvCxnSpPr>
        <xdr:cNvPr id="393" name="直線コネクタ 392"/>
        <xdr:cNvCxnSpPr/>
      </xdr:nvCxnSpPr>
      <xdr:spPr>
        <a:xfrm flipV="1">
          <a:off x="14401800" y="69850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94" name="フローチャート: 判断 393"/>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5" name="テキスト ボックス 394"/>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62795</xdr:rowOff>
    </xdr:to>
    <xdr:cxnSp macro="">
      <xdr:nvCxnSpPr>
        <xdr:cNvPr id="396" name="直線コネクタ 395"/>
        <xdr:cNvCxnSpPr/>
      </xdr:nvCxnSpPr>
      <xdr:spPr>
        <a:xfrm flipV="1">
          <a:off x="13512800" y="705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397" name="フローチャート: 判断 396"/>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398" name="テキスト ボックス 397"/>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399" name="フローチャート: 判断 398"/>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0" name="テキスト ボックス 399"/>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6" name="楕円 405"/>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07"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8" name="楕円 40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9" name="テキスト ボックス 40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10" name="楕円 409"/>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11" name="テキスト ボックス 410"/>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12" name="楕円 411"/>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13" name="テキスト ボックス 412"/>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414" name="楕円 413"/>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415" name="テキスト ボックス 414"/>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地方債は、埋蔵文化財活用拠点施設整備事業や町道改良舗装事業等により増加する見込みであり、将来負担比率に及ぼす影響が出てくる。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引き続き町の長期発展と長期計画を見据えた地方債の発行に努め、円滑で効率的な財政運営のために充当可能基金の増額に努める。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44" name="直線コネクタ 443"/>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45"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46" name="直線コネクタ 445"/>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110744</xdr:rowOff>
    </xdr:from>
    <xdr:to>
      <xdr:col>81</xdr:col>
      <xdr:colOff>44450</xdr:colOff>
      <xdr:row>17</xdr:row>
      <xdr:rowOff>149352</xdr:rowOff>
    </xdr:to>
    <xdr:cxnSp macro="">
      <xdr:nvCxnSpPr>
        <xdr:cNvPr id="449" name="直線コネクタ 448"/>
        <xdr:cNvCxnSpPr/>
      </xdr:nvCxnSpPr>
      <xdr:spPr>
        <a:xfrm>
          <a:off x="16179800" y="302539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0"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1" name="フローチャート: 判断 450"/>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47202</xdr:rowOff>
    </xdr:from>
    <xdr:to>
      <xdr:col>77</xdr:col>
      <xdr:colOff>44450</xdr:colOff>
      <xdr:row>17</xdr:row>
      <xdr:rowOff>110744</xdr:rowOff>
    </xdr:to>
    <xdr:cxnSp macro="">
      <xdr:nvCxnSpPr>
        <xdr:cNvPr id="452" name="直線コネクタ 451"/>
        <xdr:cNvCxnSpPr/>
      </xdr:nvCxnSpPr>
      <xdr:spPr>
        <a:xfrm>
          <a:off x="15290800" y="2961852"/>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3" name="フローチャート: 判断 452"/>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54" name="テキスト ボックス 453"/>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47202</xdr:rowOff>
    </xdr:from>
    <xdr:to>
      <xdr:col>72</xdr:col>
      <xdr:colOff>203200</xdr:colOff>
      <xdr:row>17</xdr:row>
      <xdr:rowOff>83397</xdr:rowOff>
    </xdr:to>
    <xdr:cxnSp macro="">
      <xdr:nvCxnSpPr>
        <xdr:cNvPr id="455" name="直線コネクタ 454"/>
        <xdr:cNvCxnSpPr/>
      </xdr:nvCxnSpPr>
      <xdr:spPr>
        <a:xfrm flipV="1">
          <a:off x="14401800" y="296185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56" name="フローチャート: 判断 455"/>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57" name="テキスト ボックス 456"/>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150283</xdr:rowOff>
    </xdr:from>
    <xdr:to>
      <xdr:col>68</xdr:col>
      <xdr:colOff>152400</xdr:colOff>
      <xdr:row>17</xdr:row>
      <xdr:rowOff>83397</xdr:rowOff>
    </xdr:to>
    <xdr:cxnSp macro="">
      <xdr:nvCxnSpPr>
        <xdr:cNvPr id="458" name="直線コネクタ 457"/>
        <xdr:cNvCxnSpPr/>
      </xdr:nvCxnSpPr>
      <xdr:spPr>
        <a:xfrm>
          <a:off x="13512800" y="289348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59" name="フローチャート: 判断 458"/>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0" name="テキスト ボックス 459"/>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1" name="フローチャート: 判断 460"/>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2" name="テキスト ボックス 461"/>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98552</xdr:rowOff>
    </xdr:from>
    <xdr:to>
      <xdr:col>81</xdr:col>
      <xdr:colOff>95250</xdr:colOff>
      <xdr:row>18</xdr:row>
      <xdr:rowOff>28702</xdr:rowOff>
    </xdr:to>
    <xdr:sp macro="" textlink="">
      <xdr:nvSpPr>
        <xdr:cNvPr id="468" name="楕円 467"/>
        <xdr:cNvSpPr/>
      </xdr:nvSpPr>
      <xdr:spPr>
        <a:xfrm>
          <a:off x="16967200" y="30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70629</xdr:rowOff>
    </xdr:from>
    <xdr:ext cx="762000" cy="259045"/>
    <xdr:sp macro="" textlink="">
      <xdr:nvSpPr>
        <xdr:cNvPr id="469" name="将来負担の状況該当値テキスト"/>
        <xdr:cNvSpPr txBox="1"/>
      </xdr:nvSpPr>
      <xdr:spPr>
        <a:xfrm>
          <a:off x="17106900" y="298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59944</xdr:rowOff>
    </xdr:from>
    <xdr:to>
      <xdr:col>77</xdr:col>
      <xdr:colOff>95250</xdr:colOff>
      <xdr:row>17</xdr:row>
      <xdr:rowOff>161544</xdr:rowOff>
    </xdr:to>
    <xdr:sp macro="" textlink="">
      <xdr:nvSpPr>
        <xdr:cNvPr id="470" name="楕円 469"/>
        <xdr:cNvSpPr/>
      </xdr:nvSpPr>
      <xdr:spPr>
        <a:xfrm>
          <a:off x="16129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146321</xdr:rowOff>
    </xdr:from>
    <xdr:ext cx="736600" cy="259045"/>
    <xdr:sp macro="" textlink="">
      <xdr:nvSpPr>
        <xdr:cNvPr id="471" name="テキスト ボックス 470"/>
        <xdr:cNvSpPr txBox="1"/>
      </xdr:nvSpPr>
      <xdr:spPr>
        <a:xfrm>
          <a:off x="15798800" y="306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167852</xdr:rowOff>
    </xdr:from>
    <xdr:to>
      <xdr:col>73</xdr:col>
      <xdr:colOff>44450</xdr:colOff>
      <xdr:row>17</xdr:row>
      <xdr:rowOff>98002</xdr:rowOff>
    </xdr:to>
    <xdr:sp macro="" textlink="">
      <xdr:nvSpPr>
        <xdr:cNvPr id="472" name="楕円 471"/>
        <xdr:cNvSpPr/>
      </xdr:nvSpPr>
      <xdr:spPr>
        <a:xfrm>
          <a:off x="15240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82779</xdr:rowOff>
    </xdr:from>
    <xdr:ext cx="762000" cy="259045"/>
    <xdr:sp macro="" textlink="">
      <xdr:nvSpPr>
        <xdr:cNvPr id="473" name="テキスト ボックス 472"/>
        <xdr:cNvSpPr txBox="1"/>
      </xdr:nvSpPr>
      <xdr:spPr>
        <a:xfrm>
          <a:off x="14909800" y="299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32597</xdr:rowOff>
    </xdr:from>
    <xdr:to>
      <xdr:col>68</xdr:col>
      <xdr:colOff>203200</xdr:colOff>
      <xdr:row>17</xdr:row>
      <xdr:rowOff>134197</xdr:rowOff>
    </xdr:to>
    <xdr:sp macro="" textlink="">
      <xdr:nvSpPr>
        <xdr:cNvPr id="474" name="楕円 473"/>
        <xdr:cNvSpPr/>
      </xdr:nvSpPr>
      <xdr:spPr>
        <a:xfrm>
          <a:off x="14351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118974</xdr:rowOff>
    </xdr:from>
    <xdr:ext cx="762000" cy="259045"/>
    <xdr:sp macro="" textlink="">
      <xdr:nvSpPr>
        <xdr:cNvPr id="475" name="テキスト ボックス 474"/>
        <xdr:cNvSpPr txBox="1"/>
      </xdr:nvSpPr>
      <xdr:spPr>
        <a:xfrm>
          <a:off x="14020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99483</xdr:rowOff>
    </xdr:from>
    <xdr:to>
      <xdr:col>64</xdr:col>
      <xdr:colOff>152400</xdr:colOff>
      <xdr:row>17</xdr:row>
      <xdr:rowOff>29633</xdr:rowOff>
    </xdr:to>
    <xdr:sp macro="" textlink="">
      <xdr:nvSpPr>
        <xdr:cNvPr id="476" name="楕円 475"/>
        <xdr:cNvSpPr/>
      </xdr:nvSpPr>
      <xdr:spPr>
        <a:xfrm>
          <a:off x="13462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14410</xdr:rowOff>
    </xdr:from>
    <xdr:ext cx="762000" cy="259045"/>
    <xdr:sp macro="" textlink="">
      <xdr:nvSpPr>
        <xdr:cNvPr id="477" name="テキスト ボックス 476"/>
        <xdr:cNvSpPr txBox="1"/>
      </xdr:nvSpPr>
      <xdr:spPr>
        <a:xfrm>
          <a:off x="13131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9,876
9,775
170.21
7,837,388
7,486,389
323,068
4,399,479
6,680,894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従来より職員数の削減に努め、計画以上に削減を行っている。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今後も時間外勤務手当の削減や住民との協働推進、職員の能力向上を図り、適正配置に努める。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42636</xdr:rowOff>
    </xdr:from>
    <xdr:to>
      <xdr:col>24</xdr:col>
      <xdr:colOff>25400</xdr:colOff>
      <xdr:row>36</xdr:row>
      <xdr:rowOff>12700</xdr:rowOff>
    </xdr:to>
    <xdr:cxnSp macro="">
      <xdr:nvCxnSpPr>
        <xdr:cNvPr id="68" name="直線コネクタ 67"/>
        <xdr:cNvCxnSpPr/>
      </xdr:nvCxnSpPr>
      <xdr:spPr>
        <a:xfrm>
          <a:off x="3987800" y="60433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42636</xdr:rowOff>
    </xdr:from>
    <xdr:to>
      <xdr:col>19</xdr:col>
      <xdr:colOff>187325</xdr:colOff>
      <xdr:row>36</xdr:row>
      <xdr:rowOff>23586</xdr:rowOff>
    </xdr:to>
    <xdr:cxnSp macro="">
      <xdr:nvCxnSpPr>
        <xdr:cNvPr id="71" name="直線コネクタ 70"/>
        <xdr:cNvCxnSpPr/>
      </xdr:nvCxnSpPr>
      <xdr:spPr>
        <a:xfrm flipV="1">
          <a:off x="3098800" y="60433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23586</xdr:rowOff>
    </xdr:from>
    <xdr:to>
      <xdr:col>15</xdr:col>
      <xdr:colOff>98425</xdr:colOff>
      <xdr:row>36</xdr:row>
      <xdr:rowOff>165100</xdr:rowOff>
    </xdr:to>
    <xdr:cxnSp macro="">
      <xdr:nvCxnSpPr>
        <xdr:cNvPr id="74" name="直線コネクタ 73"/>
        <xdr:cNvCxnSpPr/>
      </xdr:nvCxnSpPr>
      <xdr:spPr>
        <a:xfrm flipV="1">
          <a:off x="2209800" y="61957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56243</xdr:rowOff>
    </xdr:from>
    <xdr:to>
      <xdr:col>11</xdr:col>
      <xdr:colOff>9525</xdr:colOff>
      <xdr:row>36</xdr:row>
      <xdr:rowOff>165100</xdr:rowOff>
    </xdr:to>
    <xdr:cxnSp macro="">
      <xdr:nvCxnSpPr>
        <xdr:cNvPr id="77" name="直線コネクタ 76"/>
        <xdr:cNvCxnSpPr/>
      </xdr:nvCxnSpPr>
      <xdr:spPr>
        <a:xfrm>
          <a:off x="1320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7" name="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163286</xdr:rowOff>
    </xdr:from>
    <xdr:to>
      <xdr:col>20</xdr:col>
      <xdr:colOff>38100</xdr:colOff>
      <xdr:row>35</xdr:row>
      <xdr:rowOff>93436</xdr:rowOff>
    </xdr:to>
    <xdr:sp macro="" textlink="">
      <xdr:nvSpPr>
        <xdr:cNvPr id="89" name="楕円 88"/>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103613</xdr:rowOff>
    </xdr:from>
    <xdr:ext cx="736600" cy="259045"/>
    <xdr:sp macro="" textlink="">
      <xdr:nvSpPr>
        <xdr:cNvPr id="90" name="テキスト ボックス 89"/>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144236</xdr:rowOff>
    </xdr:from>
    <xdr:to>
      <xdr:col>15</xdr:col>
      <xdr:colOff>149225</xdr:colOff>
      <xdr:row>36</xdr:row>
      <xdr:rowOff>74386</xdr:rowOff>
    </xdr:to>
    <xdr:sp macro="" textlink="">
      <xdr:nvSpPr>
        <xdr:cNvPr id="91" name="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84563</xdr:rowOff>
    </xdr:from>
    <xdr:ext cx="762000" cy="259045"/>
    <xdr:sp macro="" textlink="">
      <xdr:nvSpPr>
        <xdr:cNvPr id="92" name="テキスト ボックス 91"/>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94" name="テキスト ボックス 93"/>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5443</xdr:rowOff>
    </xdr:from>
    <xdr:to>
      <xdr:col>6</xdr:col>
      <xdr:colOff>171450</xdr:colOff>
      <xdr:row>36</xdr:row>
      <xdr:rowOff>107043</xdr:rowOff>
    </xdr:to>
    <xdr:sp macro="" textlink="">
      <xdr:nvSpPr>
        <xdr:cNvPr id="95" name="楕円 94"/>
        <xdr:cNvSpPr/>
      </xdr:nvSpPr>
      <xdr:spPr>
        <a:xfrm>
          <a:off x="1270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117220</xdr:rowOff>
    </xdr:from>
    <xdr:ext cx="762000" cy="259045"/>
    <xdr:sp macro="" textlink="">
      <xdr:nvSpPr>
        <xdr:cNvPr id="96" name="テキスト ボックス 95"/>
        <xdr:cNvSpPr txBox="1"/>
      </xdr:nvSpPr>
      <xdr:spPr>
        <a:xfrm>
          <a:off x="939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学校や保育園、観光施設等の町施設の老朽化に伴い修繕費が多くかかっている。類似団体を下回っているが、コスト削減を図るため、町施設の適正管理や事業等の見直しに努める。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88900</xdr:rowOff>
    </xdr:to>
    <xdr:cxnSp macro="">
      <xdr:nvCxnSpPr>
        <xdr:cNvPr id="131" name="直線コネクタ 130"/>
        <xdr:cNvCxnSpPr/>
      </xdr:nvCxnSpPr>
      <xdr:spPr>
        <a:xfrm flipV="1">
          <a:off x="15671800" y="27232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88900</xdr:rowOff>
    </xdr:to>
    <xdr:cxnSp macro="">
      <xdr:nvCxnSpPr>
        <xdr:cNvPr id="134" name="直線コネクタ 133"/>
        <xdr:cNvCxnSpPr/>
      </xdr:nvCxnSpPr>
      <xdr:spPr>
        <a:xfrm>
          <a:off x="14782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45357</xdr:rowOff>
    </xdr:to>
    <xdr:cxnSp macro="">
      <xdr:nvCxnSpPr>
        <xdr:cNvPr id="137" name="直線コネクタ 136"/>
        <xdr:cNvCxnSpPr/>
      </xdr:nvCxnSpPr>
      <xdr:spPr>
        <a:xfrm>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16</xdr:row>
      <xdr:rowOff>1814</xdr:rowOff>
    </xdr:to>
    <xdr:cxnSp macro="">
      <xdr:nvCxnSpPr>
        <xdr:cNvPr id="140" name="直線コネクタ 139"/>
        <xdr:cNvCxnSpPr/>
      </xdr:nvCxnSpPr>
      <xdr:spPr>
        <a:xfrm>
          <a:off x="13004800" y="26579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50" name="楕円 149"/>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51"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2" name="楕円 151"/>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3" name="テキスト ボックス 152"/>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6" name="楕円 155"/>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7" name="テキスト ボックス 15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8" name="楕円 157"/>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9" name="テキスト ボックス 158"/>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高齢化率の上昇に伴い、老人福祉に係る扶助費の増加が見込まれる。扶助対象の資格審査等の適正化や見直しを図りながら、現行のサービス水準を維持できるように努める。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69850</xdr:rowOff>
    </xdr:to>
    <xdr:cxnSp macro="">
      <xdr:nvCxnSpPr>
        <xdr:cNvPr id="192" name="直線コネクタ 191"/>
        <xdr:cNvCxnSpPr/>
      </xdr:nvCxnSpPr>
      <xdr:spPr>
        <a:xfrm>
          <a:off x="3987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69850</xdr:rowOff>
    </xdr:to>
    <xdr:cxnSp macro="">
      <xdr:nvCxnSpPr>
        <xdr:cNvPr id="195" name="直線コネクタ 194"/>
        <xdr:cNvCxnSpPr/>
      </xdr:nvCxnSpPr>
      <xdr:spPr>
        <a:xfrm flipV="1">
          <a:off x="3098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57</xdr:row>
      <xdr:rowOff>50800</xdr:rowOff>
    </xdr:to>
    <xdr:cxnSp macro="">
      <xdr:nvCxnSpPr>
        <xdr:cNvPr id="198" name="直線コネクタ 197"/>
        <xdr:cNvCxnSpPr/>
      </xdr:nvCxnSpPr>
      <xdr:spPr>
        <a:xfrm flipV="1">
          <a:off x="2209800" y="9671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58</xdr:row>
      <xdr:rowOff>12700</xdr:rowOff>
    </xdr:to>
    <xdr:cxnSp macro="">
      <xdr:nvCxnSpPr>
        <xdr:cNvPr id="201" name="直線コネクタ 200"/>
        <xdr:cNvCxnSpPr/>
      </xdr:nvCxnSpPr>
      <xdr:spPr>
        <a:xfrm flipV="1">
          <a:off x="1320800" y="9823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11" name="楕円 210"/>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12"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3" name="楕円 21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4" name="テキスト ボックス 213"/>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15" name="楕円 214"/>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216" name="テキスト ボックス 215"/>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7" name="楕円 216"/>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8" name="テキスト ボックス 217"/>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0" name="テキスト ボックス 219"/>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年により増減があるが、冬期間の除排雪経費とそれに伴う町道維持管理経費等が削減困難な経費となっており、類似団体や県平均、全国平均を大きく上回っている。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特別会計への繰出金が大半であり、今後も継続して支出されると見込まれる。特別会計が安定した独立採算性となるように経費削減に努め、保険料や使用料等の見直しを図り、サービス水準の維持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96520</xdr:rowOff>
    </xdr:from>
    <xdr:to>
      <xdr:col>82</xdr:col>
      <xdr:colOff>107950</xdr:colOff>
      <xdr:row>60</xdr:row>
      <xdr:rowOff>119380</xdr:rowOff>
    </xdr:to>
    <xdr:cxnSp macro="">
      <xdr:nvCxnSpPr>
        <xdr:cNvPr id="253" name="直線コネクタ 252"/>
        <xdr:cNvCxnSpPr/>
      </xdr:nvCxnSpPr>
      <xdr:spPr>
        <a:xfrm flipV="1">
          <a:off x="15671800" y="1038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60</xdr:row>
      <xdr:rowOff>119380</xdr:rowOff>
    </xdr:to>
    <xdr:cxnSp macro="">
      <xdr:nvCxnSpPr>
        <xdr:cNvPr id="256" name="直線コネクタ 255"/>
        <xdr:cNvCxnSpPr/>
      </xdr:nvCxnSpPr>
      <xdr:spPr>
        <a:xfrm>
          <a:off x="14782800" y="1023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123190</xdr:rowOff>
    </xdr:from>
    <xdr:to>
      <xdr:col>73</xdr:col>
      <xdr:colOff>180975</xdr:colOff>
      <xdr:row>61</xdr:row>
      <xdr:rowOff>1270</xdr:rowOff>
    </xdr:to>
    <xdr:cxnSp macro="">
      <xdr:nvCxnSpPr>
        <xdr:cNvPr id="259" name="直線コネクタ 258"/>
        <xdr:cNvCxnSpPr/>
      </xdr:nvCxnSpPr>
      <xdr:spPr>
        <a:xfrm flipV="1">
          <a:off x="13893800" y="10238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61</xdr:row>
      <xdr:rowOff>1270</xdr:rowOff>
    </xdr:to>
    <xdr:cxnSp macro="">
      <xdr:nvCxnSpPr>
        <xdr:cNvPr id="262" name="直線コネクタ 261"/>
        <xdr:cNvCxnSpPr/>
      </xdr:nvCxnSpPr>
      <xdr:spPr>
        <a:xfrm>
          <a:off x="13004800" y="10299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45720</xdr:rowOff>
    </xdr:from>
    <xdr:to>
      <xdr:col>82</xdr:col>
      <xdr:colOff>158750</xdr:colOff>
      <xdr:row>60</xdr:row>
      <xdr:rowOff>147320</xdr:rowOff>
    </xdr:to>
    <xdr:sp macro="" textlink="">
      <xdr:nvSpPr>
        <xdr:cNvPr id="272" name="楕円 271"/>
        <xdr:cNvSpPr/>
      </xdr:nvSpPr>
      <xdr:spPr>
        <a:xfrm>
          <a:off x="164592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125747</xdr:rowOff>
    </xdr:from>
    <xdr:ext cx="762000" cy="259045"/>
    <xdr:sp macro="" textlink="">
      <xdr:nvSpPr>
        <xdr:cNvPr id="273" name="その他該当値テキスト"/>
        <xdr:cNvSpPr txBox="1"/>
      </xdr:nvSpPr>
      <xdr:spPr>
        <a:xfrm>
          <a:off x="16598900" y="102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68580</xdr:rowOff>
    </xdr:from>
    <xdr:to>
      <xdr:col>78</xdr:col>
      <xdr:colOff>120650</xdr:colOff>
      <xdr:row>60</xdr:row>
      <xdr:rowOff>170180</xdr:rowOff>
    </xdr:to>
    <xdr:sp macro="" textlink="">
      <xdr:nvSpPr>
        <xdr:cNvPr id="274" name="楕円 273"/>
        <xdr:cNvSpPr/>
      </xdr:nvSpPr>
      <xdr:spPr>
        <a:xfrm>
          <a:off x="156210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154957</xdr:rowOff>
    </xdr:from>
    <xdr:ext cx="736600" cy="259045"/>
    <xdr:sp macro="" textlink="">
      <xdr:nvSpPr>
        <xdr:cNvPr id="275" name="テキスト ボックス 274"/>
        <xdr:cNvSpPr txBox="1"/>
      </xdr:nvSpPr>
      <xdr:spPr>
        <a:xfrm>
          <a:off x="15290800" y="104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72390</xdr:rowOff>
    </xdr:from>
    <xdr:to>
      <xdr:col>74</xdr:col>
      <xdr:colOff>31750</xdr:colOff>
      <xdr:row>60</xdr:row>
      <xdr:rowOff>2540</xdr:rowOff>
    </xdr:to>
    <xdr:sp macro="" textlink="">
      <xdr:nvSpPr>
        <xdr:cNvPr id="276" name="楕円 275"/>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77" name="テキスト ボックス 276"/>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8" name="楕円 277"/>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9" name="テキスト ボックス 278"/>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消防関係や町立病院への補助金が多額となている。町立病院の経営改善が長年の懸念事項であり、一部事務組合への負担金についても引き続き見直しを継続し、経費削減に努める。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また、事務事業の見直しを実施し、その他の補助金等についても削減に努める。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104140</xdr:rowOff>
    </xdr:to>
    <xdr:cxnSp macro="">
      <xdr:nvCxnSpPr>
        <xdr:cNvPr id="314" name="直線コネクタ 313"/>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36</xdr:row>
      <xdr:rowOff>104140</xdr:rowOff>
    </xdr:to>
    <xdr:cxnSp macro="">
      <xdr:nvCxnSpPr>
        <xdr:cNvPr id="317" name="直線コネクタ 316"/>
        <xdr:cNvCxnSpPr/>
      </xdr:nvCxnSpPr>
      <xdr:spPr>
        <a:xfrm>
          <a:off x="14782800" y="59944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165100</xdr:rowOff>
    </xdr:from>
    <xdr:to>
      <xdr:col>73</xdr:col>
      <xdr:colOff>180975</xdr:colOff>
      <xdr:row>35</xdr:row>
      <xdr:rowOff>39370</xdr:rowOff>
    </xdr:to>
    <xdr:cxnSp macro="">
      <xdr:nvCxnSpPr>
        <xdr:cNvPr id="320" name="直線コネクタ 319"/>
        <xdr:cNvCxnSpPr/>
      </xdr:nvCxnSpPr>
      <xdr:spPr>
        <a:xfrm flipV="1">
          <a:off x="13893800" y="599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39370</xdr:rowOff>
    </xdr:from>
    <xdr:to>
      <xdr:col>69</xdr:col>
      <xdr:colOff>92075</xdr:colOff>
      <xdr:row>36</xdr:row>
      <xdr:rowOff>58420</xdr:rowOff>
    </xdr:to>
    <xdr:cxnSp macro="">
      <xdr:nvCxnSpPr>
        <xdr:cNvPr id="323" name="直線コネクタ 322"/>
        <xdr:cNvCxnSpPr/>
      </xdr:nvCxnSpPr>
      <xdr:spPr>
        <a:xfrm flipV="1">
          <a:off x="13004800" y="6040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3" name="楕円 332"/>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4"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5" name="楕円 334"/>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6" name="テキスト ボックス 335"/>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7" name="楕円 336"/>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8" name="テキスト ボックス 337"/>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9" name="楕円 338"/>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40" name="テキスト ボックス 339"/>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41" name="楕円 340"/>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42" name="テキスト ボックス 341"/>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類似団体や県平均、全国平均を大きく下回っているが、今後、埋蔵文化財活用拠点施設整備事業や町道改良舗装事業等により増加が見込まれる。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緊急性・必要性を的確に判断するとともに、有利債の活用等、中長期的な視点で健全な財政運営に努める。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86995</xdr:rowOff>
    </xdr:from>
    <xdr:to>
      <xdr:col>24</xdr:col>
      <xdr:colOff>25400</xdr:colOff>
      <xdr:row>74</xdr:row>
      <xdr:rowOff>109855</xdr:rowOff>
    </xdr:to>
    <xdr:cxnSp macro="">
      <xdr:nvCxnSpPr>
        <xdr:cNvPr id="371" name="直線コネクタ 370"/>
        <xdr:cNvCxnSpPr/>
      </xdr:nvCxnSpPr>
      <xdr:spPr>
        <a:xfrm>
          <a:off x="3987800" y="127742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24130</xdr:rowOff>
    </xdr:from>
    <xdr:to>
      <xdr:col>19</xdr:col>
      <xdr:colOff>187325</xdr:colOff>
      <xdr:row>74</xdr:row>
      <xdr:rowOff>86995</xdr:rowOff>
    </xdr:to>
    <xdr:cxnSp macro="">
      <xdr:nvCxnSpPr>
        <xdr:cNvPr id="374" name="直線コネクタ 373"/>
        <xdr:cNvCxnSpPr/>
      </xdr:nvCxnSpPr>
      <xdr:spPr>
        <a:xfrm>
          <a:off x="3098800" y="127114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24130</xdr:rowOff>
    </xdr:from>
    <xdr:to>
      <xdr:col>15</xdr:col>
      <xdr:colOff>98425</xdr:colOff>
      <xdr:row>74</xdr:row>
      <xdr:rowOff>46990</xdr:rowOff>
    </xdr:to>
    <xdr:cxnSp macro="">
      <xdr:nvCxnSpPr>
        <xdr:cNvPr id="377" name="直線コネクタ 376"/>
        <xdr:cNvCxnSpPr/>
      </xdr:nvCxnSpPr>
      <xdr:spPr>
        <a:xfrm flipV="1">
          <a:off x="2209800" y="12711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9" name="テキスト ボックス 378"/>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29845</xdr:rowOff>
    </xdr:from>
    <xdr:to>
      <xdr:col>11</xdr:col>
      <xdr:colOff>9525</xdr:colOff>
      <xdr:row>74</xdr:row>
      <xdr:rowOff>46990</xdr:rowOff>
    </xdr:to>
    <xdr:cxnSp macro="">
      <xdr:nvCxnSpPr>
        <xdr:cNvPr id="380" name="直線コネクタ 379"/>
        <xdr:cNvCxnSpPr/>
      </xdr:nvCxnSpPr>
      <xdr:spPr>
        <a:xfrm>
          <a:off x="1320800" y="127171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90" name="楕円 389"/>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75582</xdr:rowOff>
    </xdr:from>
    <xdr:ext cx="762000" cy="259045"/>
    <xdr:sp macro="" textlink="">
      <xdr:nvSpPr>
        <xdr:cNvPr id="391" name="公債費該当値テキスト"/>
        <xdr:cNvSpPr txBox="1"/>
      </xdr:nvSpPr>
      <xdr:spPr>
        <a:xfrm>
          <a:off x="49149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2" name="楕円 391"/>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3" name="テキスト ボックス 392"/>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144780</xdr:rowOff>
    </xdr:from>
    <xdr:to>
      <xdr:col>15</xdr:col>
      <xdr:colOff>149225</xdr:colOff>
      <xdr:row>74</xdr:row>
      <xdr:rowOff>74930</xdr:rowOff>
    </xdr:to>
    <xdr:sp macro="" textlink="">
      <xdr:nvSpPr>
        <xdr:cNvPr id="394" name="楕円 393"/>
        <xdr:cNvSpPr/>
      </xdr:nvSpPr>
      <xdr:spPr>
        <a:xfrm>
          <a:off x="3048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85107</xdr:rowOff>
    </xdr:from>
    <xdr:ext cx="762000" cy="259045"/>
    <xdr:sp macro="" textlink="">
      <xdr:nvSpPr>
        <xdr:cNvPr id="395" name="テキスト ボックス 394"/>
        <xdr:cNvSpPr txBox="1"/>
      </xdr:nvSpPr>
      <xdr:spPr>
        <a:xfrm>
          <a:off x="2717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167640</xdr:rowOff>
    </xdr:from>
    <xdr:to>
      <xdr:col>11</xdr:col>
      <xdr:colOff>60325</xdr:colOff>
      <xdr:row>74</xdr:row>
      <xdr:rowOff>97790</xdr:rowOff>
    </xdr:to>
    <xdr:sp macro="" textlink="">
      <xdr:nvSpPr>
        <xdr:cNvPr id="396" name="楕円 395"/>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107967</xdr:rowOff>
    </xdr:from>
    <xdr:ext cx="762000" cy="259045"/>
    <xdr:sp macro="" textlink="">
      <xdr:nvSpPr>
        <xdr:cNvPr id="397" name="テキスト ボックス 396"/>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150495</xdr:rowOff>
    </xdr:from>
    <xdr:to>
      <xdr:col>6</xdr:col>
      <xdr:colOff>171450</xdr:colOff>
      <xdr:row>74</xdr:row>
      <xdr:rowOff>80645</xdr:rowOff>
    </xdr:to>
    <xdr:sp macro="" textlink="">
      <xdr:nvSpPr>
        <xdr:cNvPr id="398" name="楕円 397"/>
        <xdr:cNvSpPr/>
      </xdr:nvSpPr>
      <xdr:spPr>
        <a:xfrm>
          <a:off x="12700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90822</xdr:rowOff>
    </xdr:from>
    <xdr:ext cx="762000" cy="259045"/>
    <xdr:sp macro="" textlink="">
      <xdr:nvSpPr>
        <xdr:cNvPr id="399" name="テキスト ボックス 398"/>
        <xdr:cNvSpPr txBox="1"/>
      </xdr:nvSpPr>
      <xdr:spPr>
        <a:xfrm>
          <a:off x="939800" y="1243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維持補修費の大半は除排雪経費であり、その年の気候により経費の増減はあるが、削減困難な経費である。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人件費は引き続き適正配置に努める。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補助費は消防関係、ごみ・し尿など一部事務組合への負担金と、町立病院への運営費補助が多額となっており、経営改善が課題となっている。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67563</xdr:rowOff>
    </xdr:from>
    <xdr:to>
      <xdr:col>82</xdr:col>
      <xdr:colOff>107950</xdr:colOff>
      <xdr:row>78</xdr:row>
      <xdr:rowOff>76708</xdr:rowOff>
    </xdr:to>
    <xdr:cxnSp macro="">
      <xdr:nvCxnSpPr>
        <xdr:cNvPr id="430" name="直線コネクタ 429"/>
        <xdr:cNvCxnSpPr/>
      </xdr:nvCxnSpPr>
      <xdr:spPr>
        <a:xfrm>
          <a:off x="15671800" y="134406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78</xdr:row>
      <xdr:rowOff>67563</xdr:rowOff>
    </xdr:to>
    <xdr:cxnSp macro="">
      <xdr:nvCxnSpPr>
        <xdr:cNvPr id="433" name="直線コネクタ 432"/>
        <xdr:cNvCxnSpPr/>
      </xdr:nvCxnSpPr>
      <xdr:spPr>
        <a:xfrm>
          <a:off x="14782800" y="13225780"/>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90424</xdr:rowOff>
    </xdr:to>
    <xdr:cxnSp macro="">
      <xdr:nvCxnSpPr>
        <xdr:cNvPr id="436" name="直線コネクタ 435"/>
        <xdr:cNvCxnSpPr/>
      </xdr:nvCxnSpPr>
      <xdr:spPr>
        <a:xfrm flipV="1">
          <a:off x="13893800" y="1322578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90424</xdr:rowOff>
    </xdr:to>
    <xdr:cxnSp macro="">
      <xdr:nvCxnSpPr>
        <xdr:cNvPr id="439" name="直線コネクタ 438"/>
        <xdr:cNvCxnSpPr/>
      </xdr:nvCxnSpPr>
      <xdr:spPr>
        <a:xfrm>
          <a:off x="13004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9" name="楕円 448"/>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42435</xdr:rowOff>
    </xdr:from>
    <xdr:ext cx="762000" cy="259045"/>
    <xdr:sp macro="" textlink="">
      <xdr:nvSpPr>
        <xdr:cNvPr id="450" name="公債費以外該当値テキスト"/>
        <xdr:cNvSpPr txBox="1"/>
      </xdr:nvSpPr>
      <xdr:spPr>
        <a:xfrm>
          <a:off x="16598900" y="1324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1" name="楕円 450"/>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128540</xdr:rowOff>
    </xdr:from>
    <xdr:ext cx="736600" cy="259045"/>
    <xdr:sp macro="" textlink="">
      <xdr:nvSpPr>
        <xdr:cNvPr id="452" name="テキスト ボックス 451"/>
        <xdr:cNvSpPr txBox="1"/>
      </xdr:nvSpPr>
      <xdr:spPr>
        <a:xfrm>
          <a:off x="15290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5" name="楕円 454"/>
        <xdr:cNvSpPr/>
      </xdr:nvSpPr>
      <xdr:spPr>
        <a:xfrm>
          <a:off x="13843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126001</xdr:rowOff>
    </xdr:from>
    <xdr:ext cx="762000" cy="259045"/>
    <xdr:sp macro="" textlink="">
      <xdr:nvSpPr>
        <xdr:cNvPr id="456" name="テキスト ボックス 455"/>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7" name="楕円 456"/>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8" name="テキスト ボックス 45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25273</xdr:rowOff>
    </xdr:from>
    <xdr:to>
      <xdr:col>29</xdr:col>
      <xdr:colOff>127000</xdr:colOff>
      <xdr:row>17</xdr:row>
      <xdr:rowOff>87431</xdr:rowOff>
    </xdr:to>
    <xdr:cxnSp macro="">
      <xdr:nvCxnSpPr>
        <xdr:cNvPr id="52" name="直線コネクタ 51"/>
        <xdr:cNvCxnSpPr/>
      </xdr:nvCxnSpPr>
      <xdr:spPr bwMode="auto">
        <a:xfrm flipV="1">
          <a:off x="5003800" y="2987548"/>
          <a:ext cx="647700" cy="62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91943</xdr:rowOff>
    </xdr:from>
    <xdr:ext cx="762000" cy="259045"/>
    <xdr:sp macro="" textlink="">
      <xdr:nvSpPr>
        <xdr:cNvPr id="53" name="人口1人当たり決算額の推移平均値テキスト130"/>
        <xdr:cNvSpPr txBox="1"/>
      </xdr:nvSpPr>
      <xdr:spPr>
        <a:xfrm>
          <a:off x="5740400" y="271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78145</xdr:rowOff>
    </xdr:from>
    <xdr:to>
      <xdr:col>26</xdr:col>
      <xdr:colOff>50800</xdr:colOff>
      <xdr:row>17</xdr:row>
      <xdr:rowOff>87431</xdr:rowOff>
    </xdr:to>
    <xdr:cxnSp macro="">
      <xdr:nvCxnSpPr>
        <xdr:cNvPr id="55" name="直線コネクタ 54"/>
        <xdr:cNvCxnSpPr/>
      </xdr:nvCxnSpPr>
      <xdr:spPr bwMode="auto">
        <a:xfrm>
          <a:off x="4305300" y="3040420"/>
          <a:ext cx="6985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52563</xdr:rowOff>
    </xdr:from>
    <xdr:to>
      <xdr:col>22</xdr:col>
      <xdr:colOff>114300</xdr:colOff>
      <xdr:row>17</xdr:row>
      <xdr:rowOff>78145</xdr:rowOff>
    </xdr:to>
    <xdr:cxnSp macro="">
      <xdr:nvCxnSpPr>
        <xdr:cNvPr id="58" name="直線コネクタ 57"/>
        <xdr:cNvCxnSpPr/>
      </xdr:nvCxnSpPr>
      <xdr:spPr bwMode="auto">
        <a:xfrm>
          <a:off x="3606800" y="3014838"/>
          <a:ext cx="698500" cy="2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67483</xdr:rowOff>
    </xdr:from>
    <xdr:ext cx="762000" cy="259045"/>
    <xdr:sp macro="" textlink="">
      <xdr:nvSpPr>
        <xdr:cNvPr id="60" name="テキスト ボックス 59"/>
        <xdr:cNvSpPr txBox="1"/>
      </xdr:nvSpPr>
      <xdr:spPr>
        <a:xfrm>
          <a:off x="3924300" y="268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52563</xdr:rowOff>
    </xdr:from>
    <xdr:to>
      <xdr:col>18</xdr:col>
      <xdr:colOff>177800</xdr:colOff>
      <xdr:row>17</xdr:row>
      <xdr:rowOff>61871</xdr:rowOff>
    </xdr:to>
    <xdr:cxnSp macro="">
      <xdr:nvCxnSpPr>
        <xdr:cNvPr id="61" name="直線コネクタ 60"/>
        <xdr:cNvCxnSpPr/>
      </xdr:nvCxnSpPr>
      <xdr:spPr bwMode="auto">
        <a:xfrm flipV="1">
          <a:off x="2908300" y="3014838"/>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145923</xdr:rowOff>
    </xdr:from>
    <xdr:to>
      <xdr:col>29</xdr:col>
      <xdr:colOff>177800</xdr:colOff>
      <xdr:row>17</xdr:row>
      <xdr:rowOff>76073</xdr:rowOff>
    </xdr:to>
    <xdr:sp macro="" textlink="">
      <xdr:nvSpPr>
        <xdr:cNvPr id="71" name="楕円 70"/>
        <xdr:cNvSpPr/>
      </xdr:nvSpPr>
      <xdr:spPr bwMode="auto">
        <a:xfrm>
          <a:off x="5600700" y="293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118000</xdr:rowOff>
    </xdr:from>
    <xdr:ext cx="762000" cy="259045"/>
    <xdr:sp macro="" textlink="">
      <xdr:nvSpPr>
        <xdr:cNvPr id="72" name="人口1人当たり決算額の推移該当値テキスト130"/>
        <xdr:cNvSpPr txBox="1"/>
      </xdr:nvSpPr>
      <xdr:spPr>
        <a:xfrm>
          <a:off x="5740400" y="29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36631</xdr:rowOff>
    </xdr:from>
    <xdr:to>
      <xdr:col>26</xdr:col>
      <xdr:colOff>101600</xdr:colOff>
      <xdr:row>17</xdr:row>
      <xdr:rowOff>138231</xdr:rowOff>
    </xdr:to>
    <xdr:sp macro="" textlink="">
      <xdr:nvSpPr>
        <xdr:cNvPr id="73" name="楕円 72"/>
        <xdr:cNvSpPr/>
      </xdr:nvSpPr>
      <xdr:spPr bwMode="auto">
        <a:xfrm>
          <a:off x="4953000" y="2998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123008</xdr:rowOff>
    </xdr:from>
    <xdr:ext cx="736600" cy="259045"/>
    <xdr:sp macro="" textlink="">
      <xdr:nvSpPr>
        <xdr:cNvPr id="74" name="テキスト ボックス 73"/>
        <xdr:cNvSpPr txBox="1"/>
      </xdr:nvSpPr>
      <xdr:spPr>
        <a:xfrm>
          <a:off x="4622800" y="308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27345</xdr:rowOff>
    </xdr:from>
    <xdr:to>
      <xdr:col>22</xdr:col>
      <xdr:colOff>165100</xdr:colOff>
      <xdr:row>17</xdr:row>
      <xdr:rowOff>128945</xdr:rowOff>
    </xdr:to>
    <xdr:sp macro="" textlink="">
      <xdr:nvSpPr>
        <xdr:cNvPr id="75" name="楕円 74"/>
        <xdr:cNvSpPr/>
      </xdr:nvSpPr>
      <xdr:spPr bwMode="auto">
        <a:xfrm>
          <a:off x="4254500" y="29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113722</xdr:rowOff>
    </xdr:from>
    <xdr:ext cx="762000" cy="259045"/>
    <xdr:sp macro="" textlink="">
      <xdr:nvSpPr>
        <xdr:cNvPr id="76" name="テキスト ボックス 75"/>
        <xdr:cNvSpPr txBox="1"/>
      </xdr:nvSpPr>
      <xdr:spPr>
        <a:xfrm>
          <a:off x="3924300" y="307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1763</xdr:rowOff>
    </xdr:from>
    <xdr:to>
      <xdr:col>19</xdr:col>
      <xdr:colOff>38100</xdr:colOff>
      <xdr:row>17</xdr:row>
      <xdr:rowOff>103363</xdr:rowOff>
    </xdr:to>
    <xdr:sp macro="" textlink="">
      <xdr:nvSpPr>
        <xdr:cNvPr id="77" name="楕円 76"/>
        <xdr:cNvSpPr/>
      </xdr:nvSpPr>
      <xdr:spPr bwMode="auto">
        <a:xfrm>
          <a:off x="3556000" y="29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88140</xdr:rowOff>
    </xdr:from>
    <xdr:ext cx="762000" cy="259045"/>
    <xdr:sp macro="" textlink="">
      <xdr:nvSpPr>
        <xdr:cNvPr id="78" name="テキスト ボックス 77"/>
        <xdr:cNvSpPr txBox="1"/>
      </xdr:nvSpPr>
      <xdr:spPr>
        <a:xfrm>
          <a:off x="3225800" y="30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11071</xdr:rowOff>
    </xdr:from>
    <xdr:to>
      <xdr:col>15</xdr:col>
      <xdr:colOff>101600</xdr:colOff>
      <xdr:row>17</xdr:row>
      <xdr:rowOff>112671</xdr:rowOff>
    </xdr:to>
    <xdr:sp macro="" textlink="">
      <xdr:nvSpPr>
        <xdr:cNvPr id="79" name="楕円 78"/>
        <xdr:cNvSpPr/>
      </xdr:nvSpPr>
      <xdr:spPr bwMode="auto">
        <a:xfrm>
          <a:off x="2857500" y="297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97448</xdr:rowOff>
    </xdr:from>
    <xdr:ext cx="762000" cy="259045"/>
    <xdr:sp macro="" textlink="">
      <xdr:nvSpPr>
        <xdr:cNvPr id="80" name="テキスト ボックス 79"/>
        <xdr:cNvSpPr txBox="1"/>
      </xdr:nvSpPr>
      <xdr:spPr>
        <a:xfrm>
          <a:off x="2527300" y="305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254444</xdr:rowOff>
    </xdr:from>
    <xdr:to>
      <xdr:col>29</xdr:col>
      <xdr:colOff>127000</xdr:colOff>
      <xdr:row>35</xdr:row>
      <xdr:rowOff>269475</xdr:rowOff>
    </xdr:to>
    <xdr:cxnSp macro="">
      <xdr:nvCxnSpPr>
        <xdr:cNvPr id="114" name="直線コネクタ 113"/>
        <xdr:cNvCxnSpPr/>
      </xdr:nvCxnSpPr>
      <xdr:spPr bwMode="auto">
        <a:xfrm flipV="1">
          <a:off x="5003800" y="6864794"/>
          <a:ext cx="647700" cy="1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269475</xdr:rowOff>
    </xdr:from>
    <xdr:to>
      <xdr:col>26</xdr:col>
      <xdr:colOff>50800</xdr:colOff>
      <xdr:row>35</xdr:row>
      <xdr:rowOff>340113</xdr:rowOff>
    </xdr:to>
    <xdr:cxnSp macro="">
      <xdr:nvCxnSpPr>
        <xdr:cNvPr id="117" name="直線コネクタ 116"/>
        <xdr:cNvCxnSpPr/>
      </xdr:nvCxnSpPr>
      <xdr:spPr bwMode="auto">
        <a:xfrm flipV="1">
          <a:off x="4305300" y="6879825"/>
          <a:ext cx="698500" cy="7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340113</xdr:rowOff>
    </xdr:from>
    <xdr:to>
      <xdr:col>22</xdr:col>
      <xdr:colOff>114300</xdr:colOff>
      <xdr:row>36</xdr:row>
      <xdr:rowOff>3289</xdr:rowOff>
    </xdr:to>
    <xdr:cxnSp macro="">
      <xdr:nvCxnSpPr>
        <xdr:cNvPr id="120" name="直線コネクタ 119"/>
        <xdr:cNvCxnSpPr/>
      </xdr:nvCxnSpPr>
      <xdr:spPr bwMode="auto">
        <a:xfrm flipV="1">
          <a:off x="3606800" y="6950463"/>
          <a:ext cx="698500" cy="6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29557</xdr:rowOff>
    </xdr:from>
    <xdr:ext cx="762000" cy="259045"/>
    <xdr:sp macro="" textlink="">
      <xdr:nvSpPr>
        <xdr:cNvPr id="122" name="テキスト ボックス 121"/>
        <xdr:cNvSpPr txBox="1"/>
      </xdr:nvSpPr>
      <xdr:spPr>
        <a:xfrm>
          <a:off x="3924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298259</xdr:rowOff>
    </xdr:from>
    <xdr:to>
      <xdr:col>18</xdr:col>
      <xdr:colOff>177800</xdr:colOff>
      <xdr:row>36</xdr:row>
      <xdr:rowOff>3289</xdr:rowOff>
    </xdr:to>
    <xdr:cxnSp macro="">
      <xdr:nvCxnSpPr>
        <xdr:cNvPr id="123" name="直線コネクタ 122"/>
        <xdr:cNvCxnSpPr/>
      </xdr:nvCxnSpPr>
      <xdr:spPr bwMode="auto">
        <a:xfrm>
          <a:off x="2908300" y="6908609"/>
          <a:ext cx="698500" cy="47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203644</xdr:rowOff>
    </xdr:from>
    <xdr:to>
      <xdr:col>29</xdr:col>
      <xdr:colOff>177800</xdr:colOff>
      <xdr:row>35</xdr:row>
      <xdr:rowOff>305244</xdr:rowOff>
    </xdr:to>
    <xdr:sp macro="" textlink="">
      <xdr:nvSpPr>
        <xdr:cNvPr id="133" name="楕円 132"/>
        <xdr:cNvSpPr/>
      </xdr:nvSpPr>
      <xdr:spPr bwMode="auto">
        <a:xfrm>
          <a:off x="5600700" y="6813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48721</xdr:rowOff>
    </xdr:from>
    <xdr:ext cx="762000" cy="259045"/>
    <xdr:sp macro="" textlink="">
      <xdr:nvSpPr>
        <xdr:cNvPr id="134" name="人口1人当たり決算額の推移該当値テキスト445"/>
        <xdr:cNvSpPr txBox="1"/>
      </xdr:nvSpPr>
      <xdr:spPr>
        <a:xfrm>
          <a:off x="5740400" y="66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218675</xdr:rowOff>
    </xdr:from>
    <xdr:to>
      <xdr:col>26</xdr:col>
      <xdr:colOff>101600</xdr:colOff>
      <xdr:row>35</xdr:row>
      <xdr:rowOff>320275</xdr:rowOff>
    </xdr:to>
    <xdr:sp macro="" textlink="">
      <xdr:nvSpPr>
        <xdr:cNvPr id="135" name="楕円 134"/>
        <xdr:cNvSpPr/>
      </xdr:nvSpPr>
      <xdr:spPr bwMode="auto">
        <a:xfrm>
          <a:off x="4953000" y="682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330452</xdr:rowOff>
    </xdr:from>
    <xdr:ext cx="736600" cy="259045"/>
    <xdr:sp macro="" textlink="">
      <xdr:nvSpPr>
        <xdr:cNvPr id="136" name="テキスト ボックス 135"/>
        <xdr:cNvSpPr txBox="1"/>
      </xdr:nvSpPr>
      <xdr:spPr>
        <a:xfrm>
          <a:off x="4622800" y="659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289313</xdr:rowOff>
    </xdr:from>
    <xdr:to>
      <xdr:col>22</xdr:col>
      <xdr:colOff>165100</xdr:colOff>
      <xdr:row>36</xdr:row>
      <xdr:rowOff>48013</xdr:rowOff>
    </xdr:to>
    <xdr:sp macro="" textlink="">
      <xdr:nvSpPr>
        <xdr:cNvPr id="137" name="楕円 136"/>
        <xdr:cNvSpPr/>
      </xdr:nvSpPr>
      <xdr:spPr bwMode="auto">
        <a:xfrm>
          <a:off x="4254500" y="689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32790</xdr:rowOff>
    </xdr:from>
    <xdr:ext cx="762000" cy="259045"/>
    <xdr:sp macro="" textlink="">
      <xdr:nvSpPr>
        <xdr:cNvPr id="138" name="テキスト ボックス 137"/>
        <xdr:cNvSpPr txBox="1"/>
      </xdr:nvSpPr>
      <xdr:spPr>
        <a:xfrm>
          <a:off x="3924300" y="69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295389</xdr:rowOff>
    </xdr:from>
    <xdr:to>
      <xdr:col>19</xdr:col>
      <xdr:colOff>38100</xdr:colOff>
      <xdr:row>36</xdr:row>
      <xdr:rowOff>54089</xdr:rowOff>
    </xdr:to>
    <xdr:sp macro="" textlink="">
      <xdr:nvSpPr>
        <xdr:cNvPr id="139" name="楕円 138"/>
        <xdr:cNvSpPr/>
      </xdr:nvSpPr>
      <xdr:spPr bwMode="auto">
        <a:xfrm>
          <a:off x="3556000" y="6905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38866</xdr:rowOff>
    </xdr:from>
    <xdr:ext cx="762000" cy="259045"/>
    <xdr:sp macro="" textlink="">
      <xdr:nvSpPr>
        <xdr:cNvPr id="140" name="テキスト ボックス 139"/>
        <xdr:cNvSpPr txBox="1"/>
      </xdr:nvSpPr>
      <xdr:spPr>
        <a:xfrm>
          <a:off x="3225800" y="699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247459</xdr:rowOff>
    </xdr:from>
    <xdr:to>
      <xdr:col>15</xdr:col>
      <xdr:colOff>101600</xdr:colOff>
      <xdr:row>36</xdr:row>
      <xdr:rowOff>6159</xdr:rowOff>
    </xdr:to>
    <xdr:sp macro="" textlink="">
      <xdr:nvSpPr>
        <xdr:cNvPr id="141" name="楕円 140"/>
        <xdr:cNvSpPr/>
      </xdr:nvSpPr>
      <xdr:spPr bwMode="auto">
        <a:xfrm>
          <a:off x="2857500" y="685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333836</xdr:rowOff>
    </xdr:from>
    <xdr:ext cx="762000" cy="259045"/>
    <xdr:sp macro="" textlink="">
      <xdr:nvSpPr>
        <xdr:cNvPr id="142" name="テキスト ボックス 141"/>
        <xdr:cNvSpPr txBox="1"/>
      </xdr:nvSpPr>
      <xdr:spPr>
        <a:xfrm>
          <a:off x="2527300" y="694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9,876
9,775
170.21
7,837,388
7,486,389
323,068
4,399,479
6,680,894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149285</xdr:rowOff>
    </xdr:from>
    <xdr:to>
      <xdr:col>24</xdr:col>
      <xdr:colOff>63500</xdr:colOff>
      <xdr:row>35</xdr:row>
      <xdr:rowOff>87122</xdr:rowOff>
    </xdr:to>
    <xdr:cxnSp macro="">
      <xdr:nvCxnSpPr>
        <xdr:cNvPr id="63" name="直線コネクタ 62"/>
        <xdr:cNvCxnSpPr/>
      </xdr:nvCxnSpPr>
      <xdr:spPr>
        <a:xfrm flipV="1">
          <a:off x="3797300" y="5978585"/>
          <a:ext cx="838200" cy="10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36274</xdr:rowOff>
    </xdr:from>
    <xdr:ext cx="534377" cy="259045"/>
    <xdr:sp macro="" textlink="">
      <xdr:nvSpPr>
        <xdr:cNvPr id="64" name="人件費平均値テキスト"/>
        <xdr:cNvSpPr txBox="1"/>
      </xdr:nvSpPr>
      <xdr:spPr>
        <a:xfrm>
          <a:off x="4686300" y="5694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140761</xdr:rowOff>
    </xdr:from>
    <xdr:to>
      <xdr:col>19</xdr:col>
      <xdr:colOff>177800</xdr:colOff>
      <xdr:row>35</xdr:row>
      <xdr:rowOff>87122</xdr:rowOff>
    </xdr:to>
    <xdr:cxnSp macro="">
      <xdr:nvCxnSpPr>
        <xdr:cNvPr id="66" name="直線コネクタ 65"/>
        <xdr:cNvCxnSpPr/>
      </xdr:nvCxnSpPr>
      <xdr:spPr>
        <a:xfrm>
          <a:off x="2908300" y="5970061"/>
          <a:ext cx="889000" cy="1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2658</xdr:rowOff>
    </xdr:from>
    <xdr:ext cx="534377" cy="259045"/>
    <xdr:sp macro="" textlink="">
      <xdr:nvSpPr>
        <xdr:cNvPr id="68" name="テキスト ボックス 67"/>
        <xdr:cNvSpPr txBox="1"/>
      </xdr:nvSpPr>
      <xdr:spPr>
        <a:xfrm>
          <a:off x="3530111" y="5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140761</xdr:rowOff>
    </xdr:from>
    <xdr:to>
      <xdr:col>15</xdr:col>
      <xdr:colOff>50800</xdr:colOff>
      <xdr:row>34</xdr:row>
      <xdr:rowOff>147766</xdr:rowOff>
    </xdr:to>
    <xdr:cxnSp macro="">
      <xdr:nvCxnSpPr>
        <xdr:cNvPr id="69" name="直線コネクタ 68"/>
        <xdr:cNvCxnSpPr/>
      </xdr:nvCxnSpPr>
      <xdr:spPr>
        <a:xfrm flipV="1">
          <a:off x="2019300" y="5970061"/>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650</xdr:rowOff>
    </xdr:from>
    <xdr:ext cx="534377" cy="259045"/>
    <xdr:sp macro="" textlink="">
      <xdr:nvSpPr>
        <xdr:cNvPr id="71" name="テキスト ボックス 70"/>
        <xdr:cNvSpPr txBox="1"/>
      </xdr:nvSpPr>
      <xdr:spPr>
        <a:xfrm>
          <a:off x="2641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147766</xdr:rowOff>
    </xdr:from>
    <xdr:to>
      <xdr:col>10</xdr:col>
      <xdr:colOff>114300</xdr:colOff>
      <xdr:row>35</xdr:row>
      <xdr:rowOff>63593</xdr:rowOff>
    </xdr:to>
    <xdr:cxnSp macro="">
      <xdr:nvCxnSpPr>
        <xdr:cNvPr id="72" name="直線コネクタ 71"/>
        <xdr:cNvCxnSpPr/>
      </xdr:nvCxnSpPr>
      <xdr:spPr>
        <a:xfrm flipV="1">
          <a:off x="1130300" y="5977066"/>
          <a:ext cx="889000" cy="8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98485</xdr:rowOff>
    </xdr:from>
    <xdr:to>
      <xdr:col>24</xdr:col>
      <xdr:colOff>114300</xdr:colOff>
      <xdr:row>35</xdr:row>
      <xdr:rowOff>28635</xdr:rowOff>
    </xdr:to>
    <xdr:sp macro="" textlink="">
      <xdr:nvSpPr>
        <xdr:cNvPr id="82" name="楕円 81"/>
        <xdr:cNvSpPr/>
      </xdr:nvSpPr>
      <xdr:spPr>
        <a:xfrm>
          <a:off x="4584700" y="59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76912</xdr:rowOff>
    </xdr:from>
    <xdr:ext cx="534377" cy="259045"/>
    <xdr:sp macro="" textlink="">
      <xdr:nvSpPr>
        <xdr:cNvPr id="83" name="人件費該当値テキスト"/>
        <xdr:cNvSpPr txBox="1"/>
      </xdr:nvSpPr>
      <xdr:spPr>
        <a:xfrm>
          <a:off x="4686300" y="5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36322</xdr:rowOff>
    </xdr:from>
    <xdr:to>
      <xdr:col>20</xdr:col>
      <xdr:colOff>38100</xdr:colOff>
      <xdr:row>35</xdr:row>
      <xdr:rowOff>137922</xdr:rowOff>
    </xdr:to>
    <xdr:sp macro="" textlink="">
      <xdr:nvSpPr>
        <xdr:cNvPr id="84" name="楕円 83"/>
        <xdr:cNvSpPr/>
      </xdr:nvSpPr>
      <xdr:spPr>
        <a:xfrm>
          <a:off x="3746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129049</xdr:rowOff>
    </xdr:from>
    <xdr:ext cx="534377" cy="259045"/>
    <xdr:sp macro="" textlink="">
      <xdr:nvSpPr>
        <xdr:cNvPr id="85" name="テキスト ボックス 84"/>
        <xdr:cNvSpPr txBox="1"/>
      </xdr:nvSpPr>
      <xdr:spPr>
        <a:xfrm>
          <a:off x="3530111" y="61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89961</xdr:rowOff>
    </xdr:from>
    <xdr:to>
      <xdr:col>15</xdr:col>
      <xdr:colOff>101600</xdr:colOff>
      <xdr:row>35</xdr:row>
      <xdr:rowOff>20111</xdr:rowOff>
    </xdr:to>
    <xdr:sp macro="" textlink="">
      <xdr:nvSpPr>
        <xdr:cNvPr id="86" name="楕円 85"/>
        <xdr:cNvSpPr/>
      </xdr:nvSpPr>
      <xdr:spPr>
        <a:xfrm>
          <a:off x="2857500" y="59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11238</xdr:rowOff>
    </xdr:from>
    <xdr:ext cx="534377" cy="259045"/>
    <xdr:sp macro="" textlink="">
      <xdr:nvSpPr>
        <xdr:cNvPr id="87" name="テキスト ボックス 86"/>
        <xdr:cNvSpPr txBox="1"/>
      </xdr:nvSpPr>
      <xdr:spPr>
        <a:xfrm>
          <a:off x="2641111" y="60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96966</xdr:rowOff>
    </xdr:from>
    <xdr:to>
      <xdr:col>10</xdr:col>
      <xdr:colOff>165100</xdr:colOff>
      <xdr:row>35</xdr:row>
      <xdr:rowOff>27116</xdr:rowOff>
    </xdr:to>
    <xdr:sp macro="" textlink="">
      <xdr:nvSpPr>
        <xdr:cNvPr id="88" name="楕円 87"/>
        <xdr:cNvSpPr/>
      </xdr:nvSpPr>
      <xdr:spPr>
        <a:xfrm>
          <a:off x="1968500" y="59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18243</xdr:rowOff>
    </xdr:from>
    <xdr:ext cx="534377" cy="259045"/>
    <xdr:sp macro="" textlink="">
      <xdr:nvSpPr>
        <xdr:cNvPr id="89" name="テキスト ボックス 88"/>
        <xdr:cNvSpPr txBox="1"/>
      </xdr:nvSpPr>
      <xdr:spPr>
        <a:xfrm>
          <a:off x="1752111" y="601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12793</xdr:rowOff>
    </xdr:from>
    <xdr:to>
      <xdr:col>6</xdr:col>
      <xdr:colOff>38100</xdr:colOff>
      <xdr:row>35</xdr:row>
      <xdr:rowOff>114393</xdr:rowOff>
    </xdr:to>
    <xdr:sp macro="" textlink="">
      <xdr:nvSpPr>
        <xdr:cNvPr id="90" name="楕円 89"/>
        <xdr:cNvSpPr/>
      </xdr:nvSpPr>
      <xdr:spPr>
        <a:xfrm>
          <a:off x="1079500" y="6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105520</xdr:rowOff>
    </xdr:from>
    <xdr:ext cx="534377" cy="259045"/>
    <xdr:sp macro="" textlink="">
      <xdr:nvSpPr>
        <xdr:cNvPr id="91" name="テキスト ボックス 90"/>
        <xdr:cNvSpPr txBox="1"/>
      </xdr:nvSpPr>
      <xdr:spPr>
        <a:xfrm>
          <a:off x="863111" y="61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24330</xdr:rowOff>
    </xdr:from>
    <xdr:to>
      <xdr:col>24</xdr:col>
      <xdr:colOff>63500</xdr:colOff>
      <xdr:row>57</xdr:row>
      <xdr:rowOff>68388</xdr:rowOff>
    </xdr:to>
    <xdr:cxnSp macro="">
      <xdr:nvCxnSpPr>
        <xdr:cNvPr id="120" name="直線コネクタ 119"/>
        <xdr:cNvCxnSpPr/>
      </xdr:nvCxnSpPr>
      <xdr:spPr>
        <a:xfrm>
          <a:off x="3797300" y="9796980"/>
          <a:ext cx="8382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24330</xdr:rowOff>
    </xdr:from>
    <xdr:to>
      <xdr:col>19</xdr:col>
      <xdr:colOff>177800</xdr:colOff>
      <xdr:row>57</xdr:row>
      <xdr:rowOff>45627</xdr:rowOff>
    </xdr:to>
    <xdr:cxnSp macro="">
      <xdr:nvCxnSpPr>
        <xdr:cNvPr id="123" name="直線コネクタ 122"/>
        <xdr:cNvCxnSpPr/>
      </xdr:nvCxnSpPr>
      <xdr:spPr>
        <a:xfrm flipV="1">
          <a:off x="2908300" y="9796980"/>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41779</xdr:rowOff>
    </xdr:from>
    <xdr:to>
      <xdr:col>15</xdr:col>
      <xdr:colOff>50800</xdr:colOff>
      <xdr:row>57</xdr:row>
      <xdr:rowOff>45627</xdr:rowOff>
    </xdr:to>
    <xdr:cxnSp macro="">
      <xdr:nvCxnSpPr>
        <xdr:cNvPr id="126" name="直線コネクタ 125"/>
        <xdr:cNvCxnSpPr/>
      </xdr:nvCxnSpPr>
      <xdr:spPr>
        <a:xfrm>
          <a:off x="2019300" y="9814429"/>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112752</xdr:rowOff>
    </xdr:from>
    <xdr:ext cx="534377" cy="259045"/>
    <xdr:sp macro="" textlink="">
      <xdr:nvSpPr>
        <xdr:cNvPr id="128" name="テキスト ボックス 127"/>
        <xdr:cNvSpPr txBox="1"/>
      </xdr:nvSpPr>
      <xdr:spPr>
        <a:xfrm>
          <a:off x="2641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41779</xdr:rowOff>
    </xdr:from>
    <xdr:to>
      <xdr:col>10</xdr:col>
      <xdr:colOff>114300</xdr:colOff>
      <xdr:row>57</xdr:row>
      <xdr:rowOff>79528</xdr:rowOff>
    </xdr:to>
    <xdr:cxnSp macro="">
      <xdr:nvCxnSpPr>
        <xdr:cNvPr id="129" name="直線コネクタ 128"/>
        <xdr:cNvCxnSpPr/>
      </xdr:nvCxnSpPr>
      <xdr:spPr>
        <a:xfrm flipV="1">
          <a:off x="1130300" y="9814429"/>
          <a:ext cx="8890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103330</xdr:rowOff>
    </xdr:from>
    <xdr:ext cx="534377" cy="259045"/>
    <xdr:sp macro="" textlink="">
      <xdr:nvSpPr>
        <xdr:cNvPr id="131" name="テキスト ボックス 130"/>
        <xdr:cNvSpPr txBox="1"/>
      </xdr:nvSpPr>
      <xdr:spPr>
        <a:xfrm>
          <a:off x="1752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17588</xdr:rowOff>
    </xdr:from>
    <xdr:to>
      <xdr:col>24</xdr:col>
      <xdr:colOff>114300</xdr:colOff>
      <xdr:row>57</xdr:row>
      <xdr:rowOff>119188</xdr:rowOff>
    </xdr:to>
    <xdr:sp macro="" textlink="">
      <xdr:nvSpPr>
        <xdr:cNvPr id="139" name="楕円 138"/>
        <xdr:cNvSpPr/>
      </xdr:nvSpPr>
      <xdr:spPr>
        <a:xfrm>
          <a:off x="4584700" y="97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167465</xdr:rowOff>
    </xdr:from>
    <xdr:ext cx="534377" cy="259045"/>
    <xdr:sp macro="" textlink="">
      <xdr:nvSpPr>
        <xdr:cNvPr id="140" name="物件費該当値テキスト"/>
        <xdr:cNvSpPr txBox="1"/>
      </xdr:nvSpPr>
      <xdr:spPr>
        <a:xfrm>
          <a:off x="4686300" y="97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144980</xdr:rowOff>
    </xdr:from>
    <xdr:to>
      <xdr:col>20</xdr:col>
      <xdr:colOff>38100</xdr:colOff>
      <xdr:row>57</xdr:row>
      <xdr:rowOff>75130</xdr:rowOff>
    </xdr:to>
    <xdr:sp macro="" textlink="">
      <xdr:nvSpPr>
        <xdr:cNvPr id="141" name="楕円 140"/>
        <xdr:cNvSpPr/>
      </xdr:nvSpPr>
      <xdr:spPr>
        <a:xfrm>
          <a:off x="3746500" y="974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66257</xdr:rowOff>
    </xdr:from>
    <xdr:ext cx="534377" cy="259045"/>
    <xdr:sp macro="" textlink="">
      <xdr:nvSpPr>
        <xdr:cNvPr id="142" name="テキスト ボックス 141"/>
        <xdr:cNvSpPr txBox="1"/>
      </xdr:nvSpPr>
      <xdr:spPr>
        <a:xfrm>
          <a:off x="3530111" y="983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166277</xdr:rowOff>
    </xdr:from>
    <xdr:to>
      <xdr:col>15</xdr:col>
      <xdr:colOff>101600</xdr:colOff>
      <xdr:row>57</xdr:row>
      <xdr:rowOff>96427</xdr:rowOff>
    </xdr:to>
    <xdr:sp macro="" textlink="">
      <xdr:nvSpPr>
        <xdr:cNvPr id="143" name="楕円 142"/>
        <xdr:cNvSpPr/>
      </xdr:nvSpPr>
      <xdr:spPr>
        <a:xfrm>
          <a:off x="2857500" y="97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87554</xdr:rowOff>
    </xdr:from>
    <xdr:ext cx="534377" cy="259045"/>
    <xdr:sp macro="" textlink="">
      <xdr:nvSpPr>
        <xdr:cNvPr id="144" name="テキスト ボックス 143"/>
        <xdr:cNvSpPr txBox="1"/>
      </xdr:nvSpPr>
      <xdr:spPr>
        <a:xfrm>
          <a:off x="2641111" y="98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162429</xdr:rowOff>
    </xdr:from>
    <xdr:to>
      <xdr:col>10</xdr:col>
      <xdr:colOff>165100</xdr:colOff>
      <xdr:row>57</xdr:row>
      <xdr:rowOff>92579</xdr:rowOff>
    </xdr:to>
    <xdr:sp macro="" textlink="">
      <xdr:nvSpPr>
        <xdr:cNvPr id="145" name="楕円 144"/>
        <xdr:cNvSpPr/>
      </xdr:nvSpPr>
      <xdr:spPr>
        <a:xfrm>
          <a:off x="1968500" y="97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83706</xdr:rowOff>
    </xdr:from>
    <xdr:ext cx="534377" cy="259045"/>
    <xdr:sp macro="" textlink="">
      <xdr:nvSpPr>
        <xdr:cNvPr id="146" name="テキスト ボックス 145"/>
        <xdr:cNvSpPr txBox="1"/>
      </xdr:nvSpPr>
      <xdr:spPr>
        <a:xfrm>
          <a:off x="1752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28728</xdr:rowOff>
    </xdr:from>
    <xdr:to>
      <xdr:col>6</xdr:col>
      <xdr:colOff>38100</xdr:colOff>
      <xdr:row>57</xdr:row>
      <xdr:rowOff>130328</xdr:rowOff>
    </xdr:to>
    <xdr:sp macro="" textlink="">
      <xdr:nvSpPr>
        <xdr:cNvPr id="147" name="楕円 146"/>
        <xdr:cNvSpPr/>
      </xdr:nvSpPr>
      <xdr:spPr>
        <a:xfrm>
          <a:off x="1079500" y="98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121455</xdr:rowOff>
    </xdr:from>
    <xdr:ext cx="534377" cy="259045"/>
    <xdr:sp macro="" textlink="">
      <xdr:nvSpPr>
        <xdr:cNvPr id="148" name="テキスト ボックス 147"/>
        <xdr:cNvSpPr txBox="1"/>
      </xdr:nvSpPr>
      <xdr:spPr>
        <a:xfrm>
          <a:off x="863111" y="989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13132</xdr:rowOff>
    </xdr:from>
    <xdr:to>
      <xdr:col>24</xdr:col>
      <xdr:colOff>63500</xdr:colOff>
      <xdr:row>74</xdr:row>
      <xdr:rowOff>87465</xdr:rowOff>
    </xdr:to>
    <xdr:cxnSp macro="">
      <xdr:nvCxnSpPr>
        <xdr:cNvPr id="177" name="直線コネクタ 176"/>
        <xdr:cNvCxnSpPr/>
      </xdr:nvCxnSpPr>
      <xdr:spPr>
        <a:xfrm flipV="1">
          <a:off x="3797300" y="12700432"/>
          <a:ext cx="8382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87465</xdr:rowOff>
    </xdr:from>
    <xdr:to>
      <xdr:col>19</xdr:col>
      <xdr:colOff>177800</xdr:colOff>
      <xdr:row>75</xdr:row>
      <xdr:rowOff>21666</xdr:rowOff>
    </xdr:to>
    <xdr:cxnSp macro="">
      <xdr:nvCxnSpPr>
        <xdr:cNvPr id="180" name="直線コネクタ 179"/>
        <xdr:cNvCxnSpPr/>
      </xdr:nvCxnSpPr>
      <xdr:spPr>
        <a:xfrm flipV="1">
          <a:off x="2908300" y="12774765"/>
          <a:ext cx="889000" cy="10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22428</xdr:rowOff>
    </xdr:from>
    <xdr:to>
      <xdr:col>15</xdr:col>
      <xdr:colOff>50800</xdr:colOff>
      <xdr:row>75</xdr:row>
      <xdr:rowOff>21666</xdr:rowOff>
    </xdr:to>
    <xdr:cxnSp macro="">
      <xdr:nvCxnSpPr>
        <xdr:cNvPr id="183" name="直線コネクタ 182"/>
        <xdr:cNvCxnSpPr/>
      </xdr:nvCxnSpPr>
      <xdr:spPr>
        <a:xfrm>
          <a:off x="2019300" y="12709728"/>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22428</xdr:rowOff>
    </xdr:from>
    <xdr:to>
      <xdr:col>10</xdr:col>
      <xdr:colOff>114300</xdr:colOff>
      <xdr:row>74</xdr:row>
      <xdr:rowOff>146901</xdr:rowOff>
    </xdr:to>
    <xdr:cxnSp macro="">
      <xdr:nvCxnSpPr>
        <xdr:cNvPr id="186" name="直線コネクタ 185"/>
        <xdr:cNvCxnSpPr/>
      </xdr:nvCxnSpPr>
      <xdr:spPr>
        <a:xfrm flipV="1">
          <a:off x="1130300" y="12709728"/>
          <a:ext cx="889000" cy="1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133782</xdr:rowOff>
    </xdr:from>
    <xdr:to>
      <xdr:col>24</xdr:col>
      <xdr:colOff>114300</xdr:colOff>
      <xdr:row>74</xdr:row>
      <xdr:rowOff>63932</xdr:rowOff>
    </xdr:to>
    <xdr:sp macro="" textlink="">
      <xdr:nvSpPr>
        <xdr:cNvPr id="196" name="楕円 195"/>
        <xdr:cNvSpPr/>
      </xdr:nvSpPr>
      <xdr:spPr>
        <a:xfrm>
          <a:off x="4584700" y="1264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156659</xdr:rowOff>
    </xdr:from>
    <xdr:ext cx="534377" cy="259045"/>
    <xdr:sp macro="" textlink="">
      <xdr:nvSpPr>
        <xdr:cNvPr id="197" name="維持補修費該当値テキスト"/>
        <xdr:cNvSpPr txBox="1"/>
      </xdr:nvSpPr>
      <xdr:spPr>
        <a:xfrm>
          <a:off x="4686300" y="125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36665</xdr:rowOff>
    </xdr:from>
    <xdr:to>
      <xdr:col>20</xdr:col>
      <xdr:colOff>38100</xdr:colOff>
      <xdr:row>74</xdr:row>
      <xdr:rowOff>138265</xdr:rowOff>
    </xdr:to>
    <xdr:sp macro="" textlink="">
      <xdr:nvSpPr>
        <xdr:cNvPr id="198" name="楕円 197"/>
        <xdr:cNvSpPr/>
      </xdr:nvSpPr>
      <xdr:spPr>
        <a:xfrm>
          <a:off x="3746500" y="127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154792</xdr:rowOff>
    </xdr:from>
    <xdr:ext cx="534377" cy="259045"/>
    <xdr:sp macro="" textlink="">
      <xdr:nvSpPr>
        <xdr:cNvPr id="199" name="テキスト ボックス 198"/>
        <xdr:cNvSpPr txBox="1"/>
      </xdr:nvSpPr>
      <xdr:spPr>
        <a:xfrm>
          <a:off x="3530111" y="1249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142316</xdr:rowOff>
    </xdr:from>
    <xdr:to>
      <xdr:col>15</xdr:col>
      <xdr:colOff>101600</xdr:colOff>
      <xdr:row>75</xdr:row>
      <xdr:rowOff>72466</xdr:rowOff>
    </xdr:to>
    <xdr:sp macro="" textlink="">
      <xdr:nvSpPr>
        <xdr:cNvPr id="200" name="楕円 199"/>
        <xdr:cNvSpPr/>
      </xdr:nvSpPr>
      <xdr:spPr>
        <a:xfrm>
          <a:off x="2857500" y="128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88993</xdr:rowOff>
    </xdr:from>
    <xdr:ext cx="534377" cy="259045"/>
    <xdr:sp macro="" textlink="">
      <xdr:nvSpPr>
        <xdr:cNvPr id="201" name="テキスト ボックス 200"/>
        <xdr:cNvSpPr txBox="1"/>
      </xdr:nvSpPr>
      <xdr:spPr>
        <a:xfrm>
          <a:off x="2641111" y="126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143078</xdr:rowOff>
    </xdr:from>
    <xdr:to>
      <xdr:col>10</xdr:col>
      <xdr:colOff>165100</xdr:colOff>
      <xdr:row>74</xdr:row>
      <xdr:rowOff>73228</xdr:rowOff>
    </xdr:to>
    <xdr:sp macro="" textlink="">
      <xdr:nvSpPr>
        <xdr:cNvPr id="202" name="楕円 201"/>
        <xdr:cNvSpPr/>
      </xdr:nvSpPr>
      <xdr:spPr>
        <a:xfrm>
          <a:off x="1968500" y="126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89755</xdr:rowOff>
    </xdr:from>
    <xdr:ext cx="534377" cy="259045"/>
    <xdr:sp macro="" textlink="">
      <xdr:nvSpPr>
        <xdr:cNvPr id="203" name="テキスト ボックス 202"/>
        <xdr:cNvSpPr txBox="1"/>
      </xdr:nvSpPr>
      <xdr:spPr>
        <a:xfrm>
          <a:off x="1752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96101</xdr:rowOff>
    </xdr:from>
    <xdr:to>
      <xdr:col>6</xdr:col>
      <xdr:colOff>38100</xdr:colOff>
      <xdr:row>75</xdr:row>
      <xdr:rowOff>26251</xdr:rowOff>
    </xdr:to>
    <xdr:sp macro="" textlink="">
      <xdr:nvSpPr>
        <xdr:cNvPr id="204" name="楕円 203"/>
        <xdr:cNvSpPr/>
      </xdr:nvSpPr>
      <xdr:spPr>
        <a:xfrm>
          <a:off x="1079500" y="127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42778</xdr:rowOff>
    </xdr:from>
    <xdr:ext cx="534377" cy="259045"/>
    <xdr:sp macro="" textlink="">
      <xdr:nvSpPr>
        <xdr:cNvPr id="205" name="テキスト ボックス 204"/>
        <xdr:cNvSpPr txBox="1"/>
      </xdr:nvSpPr>
      <xdr:spPr>
        <a:xfrm>
          <a:off x="863111" y="1255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30138</xdr:rowOff>
    </xdr:from>
    <xdr:to>
      <xdr:col>24</xdr:col>
      <xdr:colOff>63500</xdr:colOff>
      <xdr:row>97</xdr:row>
      <xdr:rowOff>33795</xdr:rowOff>
    </xdr:to>
    <xdr:cxnSp macro="">
      <xdr:nvCxnSpPr>
        <xdr:cNvPr id="235" name="直線コネクタ 234"/>
        <xdr:cNvCxnSpPr/>
      </xdr:nvCxnSpPr>
      <xdr:spPr>
        <a:xfrm>
          <a:off x="3797300" y="1666078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30138</xdr:rowOff>
    </xdr:from>
    <xdr:to>
      <xdr:col>19</xdr:col>
      <xdr:colOff>177800</xdr:colOff>
      <xdr:row>97</xdr:row>
      <xdr:rowOff>97662</xdr:rowOff>
    </xdr:to>
    <xdr:cxnSp macro="">
      <xdr:nvCxnSpPr>
        <xdr:cNvPr id="238" name="直線コネクタ 237"/>
        <xdr:cNvCxnSpPr/>
      </xdr:nvCxnSpPr>
      <xdr:spPr>
        <a:xfrm flipV="1">
          <a:off x="2908300" y="16660788"/>
          <a:ext cx="889000" cy="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75527</xdr:rowOff>
    </xdr:from>
    <xdr:to>
      <xdr:col>15</xdr:col>
      <xdr:colOff>50800</xdr:colOff>
      <xdr:row>97</xdr:row>
      <xdr:rowOff>97662</xdr:rowOff>
    </xdr:to>
    <xdr:cxnSp macro="">
      <xdr:nvCxnSpPr>
        <xdr:cNvPr id="241" name="直線コネクタ 240"/>
        <xdr:cNvCxnSpPr/>
      </xdr:nvCxnSpPr>
      <xdr:spPr>
        <a:xfrm>
          <a:off x="2019300" y="16706177"/>
          <a:ext cx="8890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75527</xdr:rowOff>
    </xdr:from>
    <xdr:to>
      <xdr:col>10</xdr:col>
      <xdr:colOff>114300</xdr:colOff>
      <xdr:row>97</xdr:row>
      <xdr:rowOff>132525</xdr:rowOff>
    </xdr:to>
    <xdr:cxnSp macro="">
      <xdr:nvCxnSpPr>
        <xdr:cNvPr id="244" name="直線コネクタ 243"/>
        <xdr:cNvCxnSpPr/>
      </xdr:nvCxnSpPr>
      <xdr:spPr>
        <a:xfrm flipV="1">
          <a:off x="1130300" y="16706177"/>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154445</xdr:rowOff>
    </xdr:from>
    <xdr:to>
      <xdr:col>24</xdr:col>
      <xdr:colOff>114300</xdr:colOff>
      <xdr:row>97</xdr:row>
      <xdr:rowOff>84595</xdr:rowOff>
    </xdr:to>
    <xdr:sp macro="" textlink="">
      <xdr:nvSpPr>
        <xdr:cNvPr id="254" name="楕円 253"/>
        <xdr:cNvSpPr/>
      </xdr:nvSpPr>
      <xdr:spPr>
        <a:xfrm>
          <a:off x="45847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132872</xdr:rowOff>
    </xdr:from>
    <xdr:ext cx="534377" cy="259045"/>
    <xdr:sp macro="" textlink="">
      <xdr:nvSpPr>
        <xdr:cNvPr id="255" name="扶助費該当値テキスト"/>
        <xdr:cNvSpPr txBox="1"/>
      </xdr:nvSpPr>
      <xdr:spPr>
        <a:xfrm>
          <a:off x="4686300" y="16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150788</xdr:rowOff>
    </xdr:from>
    <xdr:to>
      <xdr:col>20</xdr:col>
      <xdr:colOff>38100</xdr:colOff>
      <xdr:row>97</xdr:row>
      <xdr:rowOff>80938</xdr:rowOff>
    </xdr:to>
    <xdr:sp macro="" textlink="">
      <xdr:nvSpPr>
        <xdr:cNvPr id="256" name="楕円 255"/>
        <xdr:cNvSpPr/>
      </xdr:nvSpPr>
      <xdr:spPr>
        <a:xfrm>
          <a:off x="3746500" y="166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72065</xdr:rowOff>
    </xdr:from>
    <xdr:ext cx="534377" cy="259045"/>
    <xdr:sp macro="" textlink="">
      <xdr:nvSpPr>
        <xdr:cNvPr id="257" name="テキスト ボックス 256"/>
        <xdr:cNvSpPr txBox="1"/>
      </xdr:nvSpPr>
      <xdr:spPr>
        <a:xfrm>
          <a:off x="3530111" y="167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46862</xdr:rowOff>
    </xdr:from>
    <xdr:to>
      <xdr:col>15</xdr:col>
      <xdr:colOff>101600</xdr:colOff>
      <xdr:row>97</xdr:row>
      <xdr:rowOff>148462</xdr:rowOff>
    </xdr:to>
    <xdr:sp macro="" textlink="">
      <xdr:nvSpPr>
        <xdr:cNvPr id="258" name="楕円 257"/>
        <xdr:cNvSpPr/>
      </xdr:nvSpPr>
      <xdr:spPr>
        <a:xfrm>
          <a:off x="2857500" y="166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139589</xdr:rowOff>
    </xdr:from>
    <xdr:ext cx="534377" cy="259045"/>
    <xdr:sp macro="" textlink="">
      <xdr:nvSpPr>
        <xdr:cNvPr id="259" name="テキスト ボックス 258"/>
        <xdr:cNvSpPr txBox="1"/>
      </xdr:nvSpPr>
      <xdr:spPr>
        <a:xfrm>
          <a:off x="2641111" y="167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24727</xdr:rowOff>
    </xdr:from>
    <xdr:to>
      <xdr:col>10</xdr:col>
      <xdr:colOff>165100</xdr:colOff>
      <xdr:row>97</xdr:row>
      <xdr:rowOff>126327</xdr:rowOff>
    </xdr:to>
    <xdr:sp macro="" textlink="">
      <xdr:nvSpPr>
        <xdr:cNvPr id="260" name="楕円 259"/>
        <xdr:cNvSpPr/>
      </xdr:nvSpPr>
      <xdr:spPr>
        <a:xfrm>
          <a:off x="1968500" y="166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117454</xdr:rowOff>
    </xdr:from>
    <xdr:ext cx="534377" cy="259045"/>
    <xdr:sp macro="" textlink="">
      <xdr:nvSpPr>
        <xdr:cNvPr id="261" name="テキスト ボックス 260"/>
        <xdr:cNvSpPr txBox="1"/>
      </xdr:nvSpPr>
      <xdr:spPr>
        <a:xfrm>
          <a:off x="1752111" y="1674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81725</xdr:rowOff>
    </xdr:from>
    <xdr:to>
      <xdr:col>6</xdr:col>
      <xdr:colOff>38100</xdr:colOff>
      <xdr:row>98</xdr:row>
      <xdr:rowOff>11875</xdr:rowOff>
    </xdr:to>
    <xdr:sp macro="" textlink="">
      <xdr:nvSpPr>
        <xdr:cNvPr id="262" name="楕円 261"/>
        <xdr:cNvSpPr/>
      </xdr:nvSpPr>
      <xdr:spPr>
        <a:xfrm>
          <a:off x="1079500" y="167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3002</xdr:rowOff>
    </xdr:from>
    <xdr:ext cx="534377" cy="259045"/>
    <xdr:sp macro="" textlink="">
      <xdr:nvSpPr>
        <xdr:cNvPr id="263" name="テキスト ボックス 262"/>
        <xdr:cNvSpPr txBox="1"/>
      </xdr:nvSpPr>
      <xdr:spPr>
        <a:xfrm>
          <a:off x="863111" y="1680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78442</xdr:rowOff>
    </xdr:from>
    <xdr:to>
      <xdr:col>55</xdr:col>
      <xdr:colOff>0</xdr:colOff>
      <xdr:row>36</xdr:row>
      <xdr:rowOff>97461</xdr:rowOff>
    </xdr:to>
    <xdr:cxnSp macro="">
      <xdr:nvCxnSpPr>
        <xdr:cNvPr id="290" name="直線コネクタ 289"/>
        <xdr:cNvCxnSpPr/>
      </xdr:nvCxnSpPr>
      <xdr:spPr>
        <a:xfrm>
          <a:off x="9639300" y="6250642"/>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78442</xdr:rowOff>
    </xdr:from>
    <xdr:to>
      <xdr:col>50</xdr:col>
      <xdr:colOff>114300</xdr:colOff>
      <xdr:row>36</xdr:row>
      <xdr:rowOff>105959</xdr:rowOff>
    </xdr:to>
    <xdr:cxnSp macro="">
      <xdr:nvCxnSpPr>
        <xdr:cNvPr id="293" name="直線コネクタ 292"/>
        <xdr:cNvCxnSpPr/>
      </xdr:nvCxnSpPr>
      <xdr:spPr>
        <a:xfrm flipV="1">
          <a:off x="8750300" y="6250642"/>
          <a:ext cx="889000" cy="2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105959</xdr:rowOff>
    </xdr:from>
    <xdr:to>
      <xdr:col>45</xdr:col>
      <xdr:colOff>177800</xdr:colOff>
      <xdr:row>37</xdr:row>
      <xdr:rowOff>2574</xdr:rowOff>
    </xdr:to>
    <xdr:cxnSp macro="">
      <xdr:nvCxnSpPr>
        <xdr:cNvPr id="296" name="直線コネクタ 295"/>
        <xdr:cNvCxnSpPr/>
      </xdr:nvCxnSpPr>
      <xdr:spPr>
        <a:xfrm flipV="1">
          <a:off x="7861300" y="6278159"/>
          <a:ext cx="889000" cy="6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2574</xdr:rowOff>
    </xdr:from>
    <xdr:to>
      <xdr:col>41</xdr:col>
      <xdr:colOff>50800</xdr:colOff>
      <xdr:row>37</xdr:row>
      <xdr:rowOff>3159</xdr:rowOff>
    </xdr:to>
    <xdr:cxnSp macro="">
      <xdr:nvCxnSpPr>
        <xdr:cNvPr id="299" name="直線コネクタ 298"/>
        <xdr:cNvCxnSpPr/>
      </xdr:nvCxnSpPr>
      <xdr:spPr>
        <a:xfrm flipV="1">
          <a:off x="6972300" y="6346224"/>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46661</xdr:rowOff>
    </xdr:from>
    <xdr:to>
      <xdr:col>55</xdr:col>
      <xdr:colOff>50800</xdr:colOff>
      <xdr:row>36</xdr:row>
      <xdr:rowOff>148261</xdr:rowOff>
    </xdr:to>
    <xdr:sp macro="" textlink="">
      <xdr:nvSpPr>
        <xdr:cNvPr id="309" name="楕円 308"/>
        <xdr:cNvSpPr/>
      </xdr:nvSpPr>
      <xdr:spPr>
        <a:xfrm>
          <a:off x="10426700" y="62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69538</xdr:rowOff>
    </xdr:from>
    <xdr:ext cx="599010" cy="259045"/>
    <xdr:sp macro="" textlink="">
      <xdr:nvSpPr>
        <xdr:cNvPr id="310" name="補助費等該当値テキスト"/>
        <xdr:cNvSpPr txBox="1"/>
      </xdr:nvSpPr>
      <xdr:spPr>
        <a:xfrm>
          <a:off x="10528300" y="607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27642</xdr:rowOff>
    </xdr:from>
    <xdr:to>
      <xdr:col>50</xdr:col>
      <xdr:colOff>165100</xdr:colOff>
      <xdr:row>36</xdr:row>
      <xdr:rowOff>129242</xdr:rowOff>
    </xdr:to>
    <xdr:sp macro="" textlink="">
      <xdr:nvSpPr>
        <xdr:cNvPr id="311" name="楕円 310"/>
        <xdr:cNvSpPr/>
      </xdr:nvSpPr>
      <xdr:spPr>
        <a:xfrm>
          <a:off x="9588500" y="61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145769</xdr:rowOff>
    </xdr:from>
    <xdr:ext cx="599010" cy="259045"/>
    <xdr:sp macro="" textlink="">
      <xdr:nvSpPr>
        <xdr:cNvPr id="312" name="テキスト ボックス 311"/>
        <xdr:cNvSpPr txBox="1"/>
      </xdr:nvSpPr>
      <xdr:spPr>
        <a:xfrm>
          <a:off x="9339795" y="5975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55159</xdr:rowOff>
    </xdr:from>
    <xdr:to>
      <xdr:col>46</xdr:col>
      <xdr:colOff>38100</xdr:colOff>
      <xdr:row>36</xdr:row>
      <xdr:rowOff>156759</xdr:rowOff>
    </xdr:to>
    <xdr:sp macro="" textlink="">
      <xdr:nvSpPr>
        <xdr:cNvPr id="313" name="楕円 312"/>
        <xdr:cNvSpPr/>
      </xdr:nvSpPr>
      <xdr:spPr>
        <a:xfrm>
          <a:off x="8699500" y="6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1836</xdr:rowOff>
    </xdr:from>
    <xdr:ext cx="599010" cy="259045"/>
    <xdr:sp macro="" textlink="">
      <xdr:nvSpPr>
        <xdr:cNvPr id="314" name="テキスト ボックス 313"/>
        <xdr:cNvSpPr txBox="1"/>
      </xdr:nvSpPr>
      <xdr:spPr>
        <a:xfrm>
          <a:off x="8450795" y="600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123224</xdr:rowOff>
    </xdr:from>
    <xdr:to>
      <xdr:col>41</xdr:col>
      <xdr:colOff>101600</xdr:colOff>
      <xdr:row>37</xdr:row>
      <xdr:rowOff>53374</xdr:rowOff>
    </xdr:to>
    <xdr:sp macro="" textlink="">
      <xdr:nvSpPr>
        <xdr:cNvPr id="315" name="楕円 314"/>
        <xdr:cNvSpPr/>
      </xdr:nvSpPr>
      <xdr:spPr>
        <a:xfrm>
          <a:off x="7810500" y="62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69901</xdr:rowOff>
    </xdr:from>
    <xdr:ext cx="599010" cy="259045"/>
    <xdr:sp macro="" textlink="">
      <xdr:nvSpPr>
        <xdr:cNvPr id="316" name="テキスト ボックス 315"/>
        <xdr:cNvSpPr txBox="1"/>
      </xdr:nvSpPr>
      <xdr:spPr>
        <a:xfrm>
          <a:off x="7561795" y="607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123809</xdr:rowOff>
    </xdr:from>
    <xdr:to>
      <xdr:col>36</xdr:col>
      <xdr:colOff>165100</xdr:colOff>
      <xdr:row>37</xdr:row>
      <xdr:rowOff>53959</xdr:rowOff>
    </xdr:to>
    <xdr:sp macro="" textlink="">
      <xdr:nvSpPr>
        <xdr:cNvPr id="317" name="楕円 316"/>
        <xdr:cNvSpPr/>
      </xdr:nvSpPr>
      <xdr:spPr>
        <a:xfrm>
          <a:off x="6921500" y="62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70486</xdr:rowOff>
    </xdr:from>
    <xdr:ext cx="599010" cy="259045"/>
    <xdr:sp macro="" textlink="">
      <xdr:nvSpPr>
        <xdr:cNvPr id="318" name="テキスト ボックス 317"/>
        <xdr:cNvSpPr txBox="1"/>
      </xdr:nvSpPr>
      <xdr:spPr>
        <a:xfrm>
          <a:off x="6672795" y="607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19252</xdr:rowOff>
    </xdr:from>
    <xdr:to>
      <xdr:col>55</xdr:col>
      <xdr:colOff>0</xdr:colOff>
      <xdr:row>58</xdr:row>
      <xdr:rowOff>60173</xdr:rowOff>
    </xdr:to>
    <xdr:cxnSp macro="">
      <xdr:nvCxnSpPr>
        <xdr:cNvPr id="349" name="直線コネクタ 348"/>
        <xdr:cNvCxnSpPr/>
      </xdr:nvCxnSpPr>
      <xdr:spPr>
        <a:xfrm flipV="1">
          <a:off x="9639300" y="9963352"/>
          <a:ext cx="838200" cy="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60173</xdr:rowOff>
    </xdr:from>
    <xdr:to>
      <xdr:col>50</xdr:col>
      <xdr:colOff>114300</xdr:colOff>
      <xdr:row>58</xdr:row>
      <xdr:rowOff>70016</xdr:rowOff>
    </xdr:to>
    <xdr:cxnSp macro="">
      <xdr:nvCxnSpPr>
        <xdr:cNvPr id="352" name="直線コネクタ 351"/>
        <xdr:cNvCxnSpPr/>
      </xdr:nvCxnSpPr>
      <xdr:spPr>
        <a:xfrm flipV="1">
          <a:off x="8750300" y="10004273"/>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70016</xdr:rowOff>
    </xdr:from>
    <xdr:to>
      <xdr:col>45</xdr:col>
      <xdr:colOff>177800</xdr:colOff>
      <xdr:row>58</xdr:row>
      <xdr:rowOff>126757</xdr:rowOff>
    </xdr:to>
    <xdr:cxnSp macro="">
      <xdr:nvCxnSpPr>
        <xdr:cNvPr id="355" name="直線コネクタ 354"/>
        <xdr:cNvCxnSpPr/>
      </xdr:nvCxnSpPr>
      <xdr:spPr>
        <a:xfrm flipV="1">
          <a:off x="7861300" y="10014116"/>
          <a:ext cx="889000" cy="5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97765</xdr:rowOff>
    </xdr:from>
    <xdr:to>
      <xdr:col>41</xdr:col>
      <xdr:colOff>50800</xdr:colOff>
      <xdr:row>58</xdr:row>
      <xdr:rowOff>126757</xdr:rowOff>
    </xdr:to>
    <xdr:cxnSp macro="">
      <xdr:nvCxnSpPr>
        <xdr:cNvPr id="358" name="直線コネクタ 357"/>
        <xdr:cNvCxnSpPr/>
      </xdr:nvCxnSpPr>
      <xdr:spPr>
        <a:xfrm>
          <a:off x="6972300" y="10041865"/>
          <a:ext cx="8890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139902</xdr:rowOff>
    </xdr:from>
    <xdr:to>
      <xdr:col>55</xdr:col>
      <xdr:colOff>50800</xdr:colOff>
      <xdr:row>58</xdr:row>
      <xdr:rowOff>70052</xdr:rowOff>
    </xdr:to>
    <xdr:sp macro="" textlink="">
      <xdr:nvSpPr>
        <xdr:cNvPr id="368" name="楕円 367"/>
        <xdr:cNvSpPr/>
      </xdr:nvSpPr>
      <xdr:spPr>
        <a:xfrm>
          <a:off x="10426700" y="99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162779</xdr:rowOff>
    </xdr:from>
    <xdr:ext cx="599010" cy="259045"/>
    <xdr:sp macro="" textlink="">
      <xdr:nvSpPr>
        <xdr:cNvPr id="369" name="普通建設事業費該当値テキスト"/>
        <xdr:cNvSpPr txBox="1"/>
      </xdr:nvSpPr>
      <xdr:spPr>
        <a:xfrm>
          <a:off x="10528300" y="976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9373</xdr:rowOff>
    </xdr:from>
    <xdr:to>
      <xdr:col>50</xdr:col>
      <xdr:colOff>165100</xdr:colOff>
      <xdr:row>58</xdr:row>
      <xdr:rowOff>110973</xdr:rowOff>
    </xdr:to>
    <xdr:sp macro="" textlink="">
      <xdr:nvSpPr>
        <xdr:cNvPr id="370" name="楕円 369"/>
        <xdr:cNvSpPr/>
      </xdr:nvSpPr>
      <xdr:spPr>
        <a:xfrm>
          <a:off x="9588500" y="995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127500</xdr:rowOff>
    </xdr:from>
    <xdr:ext cx="599010" cy="259045"/>
    <xdr:sp macro="" textlink="">
      <xdr:nvSpPr>
        <xdr:cNvPr id="371" name="テキスト ボックス 370"/>
        <xdr:cNvSpPr txBox="1"/>
      </xdr:nvSpPr>
      <xdr:spPr>
        <a:xfrm>
          <a:off x="9339795" y="972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19216</xdr:rowOff>
    </xdr:from>
    <xdr:to>
      <xdr:col>46</xdr:col>
      <xdr:colOff>38100</xdr:colOff>
      <xdr:row>58</xdr:row>
      <xdr:rowOff>120816</xdr:rowOff>
    </xdr:to>
    <xdr:sp macro="" textlink="">
      <xdr:nvSpPr>
        <xdr:cNvPr id="372" name="楕円 371"/>
        <xdr:cNvSpPr/>
      </xdr:nvSpPr>
      <xdr:spPr>
        <a:xfrm>
          <a:off x="8699500" y="99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137343</xdr:rowOff>
    </xdr:from>
    <xdr:ext cx="599010" cy="259045"/>
    <xdr:sp macro="" textlink="">
      <xdr:nvSpPr>
        <xdr:cNvPr id="373" name="テキスト ボックス 372"/>
        <xdr:cNvSpPr txBox="1"/>
      </xdr:nvSpPr>
      <xdr:spPr>
        <a:xfrm>
          <a:off x="8450795" y="973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75957</xdr:rowOff>
    </xdr:from>
    <xdr:to>
      <xdr:col>41</xdr:col>
      <xdr:colOff>101600</xdr:colOff>
      <xdr:row>59</xdr:row>
      <xdr:rowOff>6107</xdr:rowOff>
    </xdr:to>
    <xdr:sp macro="" textlink="">
      <xdr:nvSpPr>
        <xdr:cNvPr id="374" name="楕円 373"/>
        <xdr:cNvSpPr/>
      </xdr:nvSpPr>
      <xdr:spPr>
        <a:xfrm>
          <a:off x="7810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168684</xdr:rowOff>
    </xdr:from>
    <xdr:ext cx="534377" cy="259045"/>
    <xdr:sp macro="" textlink="">
      <xdr:nvSpPr>
        <xdr:cNvPr id="375" name="テキスト ボックス 374"/>
        <xdr:cNvSpPr txBox="1"/>
      </xdr:nvSpPr>
      <xdr:spPr>
        <a:xfrm>
          <a:off x="7594111" y="101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46965</xdr:rowOff>
    </xdr:from>
    <xdr:to>
      <xdr:col>36</xdr:col>
      <xdr:colOff>165100</xdr:colOff>
      <xdr:row>58</xdr:row>
      <xdr:rowOff>148565</xdr:rowOff>
    </xdr:to>
    <xdr:sp macro="" textlink="">
      <xdr:nvSpPr>
        <xdr:cNvPr id="376" name="楕円 375"/>
        <xdr:cNvSpPr/>
      </xdr:nvSpPr>
      <xdr:spPr>
        <a:xfrm>
          <a:off x="6921500" y="99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139692</xdr:rowOff>
    </xdr:from>
    <xdr:ext cx="599010" cy="259045"/>
    <xdr:sp macro="" textlink="">
      <xdr:nvSpPr>
        <xdr:cNvPr id="377" name="テキスト ボックス 376"/>
        <xdr:cNvSpPr txBox="1"/>
      </xdr:nvSpPr>
      <xdr:spPr>
        <a:xfrm>
          <a:off x="6672795" y="1008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34799</xdr:rowOff>
    </xdr:from>
    <xdr:to>
      <xdr:col>55</xdr:col>
      <xdr:colOff>0</xdr:colOff>
      <xdr:row>78</xdr:row>
      <xdr:rowOff>97313</xdr:rowOff>
    </xdr:to>
    <xdr:cxnSp macro="">
      <xdr:nvCxnSpPr>
        <xdr:cNvPr id="404" name="直線コネクタ 403"/>
        <xdr:cNvCxnSpPr/>
      </xdr:nvCxnSpPr>
      <xdr:spPr>
        <a:xfrm flipV="1">
          <a:off x="9639300" y="13407899"/>
          <a:ext cx="838200" cy="6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167807</xdr:rowOff>
    </xdr:from>
    <xdr:to>
      <xdr:col>50</xdr:col>
      <xdr:colOff>114300</xdr:colOff>
      <xdr:row>78</xdr:row>
      <xdr:rowOff>97313</xdr:rowOff>
    </xdr:to>
    <xdr:cxnSp macro="">
      <xdr:nvCxnSpPr>
        <xdr:cNvPr id="407" name="直線コネクタ 406"/>
        <xdr:cNvCxnSpPr/>
      </xdr:nvCxnSpPr>
      <xdr:spPr>
        <a:xfrm>
          <a:off x="8750300" y="13369457"/>
          <a:ext cx="889000" cy="10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167807</xdr:rowOff>
    </xdr:from>
    <xdr:to>
      <xdr:col>45</xdr:col>
      <xdr:colOff>177800</xdr:colOff>
      <xdr:row>78</xdr:row>
      <xdr:rowOff>88616</xdr:rowOff>
    </xdr:to>
    <xdr:cxnSp macro="">
      <xdr:nvCxnSpPr>
        <xdr:cNvPr id="410" name="直線コネクタ 409"/>
        <xdr:cNvCxnSpPr/>
      </xdr:nvCxnSpPr>
      <xdr:spPr>
        <a:xfrm flipV="1">
          <a:off x="7861300" y="13369457"/>
          <a:ext cx="889000" cy="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155449</xdr:rowOff>
    </xdr:from>
    <xdr:to>
      <xdr:col>55</xdr:col>
      <xdr:colOff>50800</xdr:colOff>
      <xdr:row>78</xdr:row>
      <xdr:rowOff>85599</xdr:rowOff>
    </xdr:to>
    <xdr:sp macro="" textlink="">
      <xdr:nvSpPr>
        <xdr:cNvPr id="420" name="楕円 419"/>
        <xdr:cNvSpPr/>
      </xdr:nvSpPr>
      <xdr:spPr>
        <a:xfrm>
          <a:off x="10426700" y="1335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114826</xdr:rowOff>
    </xdr:from>
    <xdr:ext cx="534377" cy="259045"/>
    <xdr:sp macro="" textlink="">
      <xdr:nvSpPr>
        <xdr:cNvPr id="421" name="普通建設事業費 （ うち新規整備　）該当値テキスト"/>
        <xdr:cNvSpPr txBox="1"/>
      </xdr:nvSpPr>
      <xdr:spPr>
        <a:xfrm>
          <a:off x="10528300" y="131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46513</xdr:rowOff>
    </xdr:from>
    <xdr:to>
      <xdr:col>50</xdr:col>
      <xdr:colOff>165100</xdr:colOff>
      <xdr:row>78</xdr:row>
      <xdr:rowOff>148113</xdr:rowOff>
    </xdr:to>
    <xdr:sp macro="" textlink="">
      <xdr:nvSpPr>
        <xdr:cNvPr id="422" name="楕円 421"/>
        <xdr:cNvSpPr/>
      </xdr:nvSpPr>
      <xdr:spPr>
        <a:xfrm>
          <a:off x="9588500" y="134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139240</xdr:rowOff>
    </xdr:from>
    <xdr:ext cx="534377" cy="259045"/>
    <xdr:sp macro="" textlink="">
      <xdr:nvSpPr>
        <xdr:cNvPr id="423" name="テキスト ボックス 422"/>
        <xdr:cNvSpPr txBox="1"/>
      </xdr:nvSpPr>
      <xdr:spPr>
        <a:xfrm>
          <a:off x="9372111" y="1351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117007</xdr:rowOff>
    </xdr:from>
    <xdr:to>
      <xdr:col>46</xdr:col>
      <xdr:colOff>38100</xdr:colOff>
      <xdr:row>78</xdr:row>
      <xdr:rowOff>47157</xdr:rowOff>
    </xdr:to>
    <xdr:sp macro="" textlink="">
      <xdr:nvSpPr>
        <xdr:cNvPr id="424" name="楕円 423"/>
        <xdr:cNvSpPr/>
      </xdr:nvSpPr>
      <xdr:spPr>
        <a:xfrm>
          <a:off x="8699500" y="133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63684</xdr:rowOff>
    </xdr:from>
    <xdr:ext cx="534377" cy="259045"/>
    <xdr:sp macro="" textlink="">
      <xdr:nvSpPr>
        <xdr:cNvPr id="425" name="テキスト ボックス 424"/>
        <xdr:cNvSpPr txBox="1"/>
      </xdr:nvSpPr>
      <xdr:spPr>
        <a:xfrm>
          <a:off x="8483111" y="130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37816</xdr:rowOff>
    </xdr:from>
    <xdr:to>
      <xdr:col>41</xdr:col>
      <xdr:colOff>101600</xdr:colOff>
      <xdr:row>78</xdr:row>
      <xdr:rowOff>139416</xdr:rowOff>
    </xdr:to>
    <xdr:sp macro="" textlink="">
      <xdr:nvSpPr>
        <xdr:cNvPr id="426" name="楕円 425"/>
        <xdr:cNvSpPr/>
      </xdr:nvSpPr>
      <xdr:spPr>
        <a:xfrm>
          <a:off x="7810500" y="13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130543</xdr:rowOff>
    </xdr:from>
    <xdr:ext cx="534377" cy="259045"/>
    <xdr:sp macro="" textlink="">
      <xdr:nvSpPr>
        <xdr:cNvPr id="427" name="テキスト ボックス 426"/>
        <xdr:cNvSpPr txBox="1"/>
      </xdr:nvSpPr>
      <xdr:spPr>
        <a:xfrm>
          <a:off x="7594111" y="135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144402</xdr:rowOff>
    </xdr:from>
    <xdr:to>
      <xdr:col>55</xdr:col>
      <xdr:colOff>0</xdr:colOff>
      <xdr:row>95</xdr:row>
      <xdr:rowOff>72803</xdr:rowOff>
    </xdr:to>
    <xdr:cxnSp macro="">
      <xdr:nvCxnSpPr>
        <xdr:cNvPr id="456" name="直線コネクタ 455"/>
        <xdr:cNvCxnSpPr/>
      </xdr:nvCxnSpPr>
      <xdr:spPr>
        <a:xfrm flipV="1">
          <a:off x="9639300" y="16260702"/>
          <a:ext cx="838200" cy="9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72803</xdr:rowOff>
    </xdr:from>
    <xdr:to>
      <xdr:col>50</xdr:col>
      <xdr:colOff>114300</xdr:colOff>
      <xdr:row>97</xdr:row>
      <xdr:rowOff>2868</xdr:rowOff>
    </xdr:to>
    <xdr:cxnSp macro="">
      <xdr:nvCxnSpPr>
        <xdr:cNvPr id="459" name="直線コネクタ 458"/>
        <xdr:cNvCxnSpPr/>
      </xdr:nvCxnSpPr>
      <xdr:spPr>
        <a:xfrm flipV="1">
          <a:off x="8750300" y="16360553"/>
          <a:ext cx="889000" cy="27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110500</xdr:rowOff>
    </xdr:from>
    <xdr:to>
      <xdr:col>45</xdr:col>
      <xdr:colOff>177800</xdr:colOff>
      <xdr:row>97</xdr:row>
      <xdr:rowOff>2868</xdr:rowOff>
    </xdr:to>
    <xdr:cxnSp macro="">
      <xdr:nvCxnSpPr>
        <xdr:cNvPr id="462" name="直線コネクタ 461"/>
        <xdr:cNvCxnSpPr/>
      </xdr:nvCxnSpPr>
      <xdr:spPr>
        <a:xfrm>
          <a:off x="7861300" y="16569700"/>
          <a:ext cx="889000" cy="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126069</xdr:rowOff>
    </xdr:from>
    <xdr:ext cx="534377" cy="259045"/>
    <xdr:sp macro="" textlink="">
      <xdr:nvSpPr>
        <xdr:cNvPr id="464" name="テキスト ボックス 463"/>
        <xdr:cNvSpPr txBox="1"/>
      </xdr:nvSpPr>
      <xdr:spPr>
        <a:xfrm>
          <a:off x="8483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68166</xdr:rowOff>
    </xdr:from>
    <xdr:ext cx="534377" cy="259045"/>
    <xdr:sp macro="" textlink="">
      <xdr:nvSpPr>
        <xdr:cNvPr id="466" name="テキスト ボックス 465"/>
        <xdr:cNvSpPr txBox="1"/>
      </xdr:nvSpPr>
      <xdr:spPr>
        <a:xfrm>
          <a:off x="7594111"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93602</xdr:rowOff>
    </xdr:from>
    <xdr:to>
      <xdr:col>55</xdr:col>
      <xdr:colOff>50800</xdr:colOff>
      <xdr:row>95</xdr:row>
      <xdr:rowOff>23752</xdr:rowOff>
    </xdr:to>
    <xdr:sp macro="" textlink="">
      <xdr:nvSpPr>
        <xdr:cNvPr id="472" name="楕円 471"/>
        <xdr:cNvSpPr/>
      </xdr:nvSpPr>
      <xdr:spPr>
        <a:xfrm>
          <a:off x="10426700" y="162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116479</xdr:rowOff>
    </xdr:from>
    <xdr:ext cx="534377" cy="259045"/>
    <xdr:sp macro="" textlink="">
      <xdr:nvSpPr>
        <xdr:cNvPr id="473" name="普通建設事業費 （ うち更新整備　）該当値テキスト"/>
        <xdr:cNvSpPr txBox="1"/>
      </xdr:nvSpPr>
      <xdr:spPr>
        <a:xfrm>
          <a:off x="10528300" y="1606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22003</xdr:rowOff>
    </xdr:from>
    <xdr:to>
      <xdr:col>50</xdr:col>
      <xdr:colOff>165100</xdr:colOff>
      <xdr:row>95</xdr:row>
      <xdr:rowOff>123603</xdr:rowOff>
    </xdr:to>
    <xdr:sp macro="" textlink="">
      <xdr:nvSpPr>
        <xdr:cNvPr id="474" name="楕円 473"/>
        <xdr:cNvSpPr/>
      </xdr:nvSpPr>
      <xdr:spPr>
        <a:xfrm>
          <a:off x="9588500" y="163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140130</xdr:rowOff>
    </xdr:from>
    <xdr:ext cx="534377" cy="259045"/>
    <xdr:sp macro="" textlink="">
      <xdr:nvSpPr>
        <xdr:cNvPr id="475" name="テキスト ボックス 474"/>
        <xdr:cNvSpPr txBox="1"/>
      </xdr:nvSpPr>
      <xdr:spPr>
        <a:xfrm>
          <a:off x="9372111" y="1608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123518</xdr:rowOff>
    </xdr:from>
    <xdr:to>
      <xdr:col>46</xdr:col>
      <xdr:colOff>38100</xdr:colOff>
      <xdr:row>97</xdr:row>
      <xdr:rowOff>53668</xdr:rowOff>
    </xdr:to>
    <xdr:sp macro="" textlink="">
      <xdr:nvSpPr>
        <xdr:cNvPr id="476" name="楕円 475"/>
        <xdr:cNvSpPr/>
      </xdr:nvSpPr>
      <xdr:spPr>
        <a:xfrm>
          <a:off x="8699500" y="165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70195</xdr:rowOff>
    </xdr:from>
    <xdr:ext cx="534377" cy="259045"/>
    <xdr:sp macro="" textlink="">
      <xdr:nvSpPr>
        <xdr:cNvPr id="477" name="テキスト ボックス 476"/>
        <xdr:cNvSpPr txBox="1"/>
      </xdr:nvSpPr>
      <xdr:spPr>
        <a:xfrm>
          <a:off x="8483111" y="163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59700</xdr:rowOff>
    </xdr:from>
    <xdr:to>
      <xdr:col>41</xdr:col>
      <xdr:colOff>101600</xdr:colOff>
      <xdr:row>96</xdr:row>
      <xdr:rowOff>161300</xdr:rowOff>
    </xdr:to>
    <xdr:sp macro="" textlink="">
      <xdr:nvSpPr>
        <xdr:cNvPr id="478" name="楕円 477"/>
        <xdr:cNvSpPr/>
      </xdr:nvSpPr>
      <xdr:spPr>
        <a:xfrm>
          <a:off x="7810500" y="1651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6377</xdr:rowOff>
    </xdr:from>
    <xdr:ext cx="534377" cy="259045"/>
    <xdr:sp macro="" textlink="">
      <xdr:nvSpPr>
        <xdr:cNvPr id="479" name="テキスト ボックス 478"/>
        <xdr:cNvSpPr txBox="1"/>
      </xdr:nvSpPr>
      <xdr:spPr>
        <a:xfrm>
          <a:off x="7594111" y="162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91531</xdr:rowOff>
    </xdr:from>
    <xdr:to>
      <xdr:col>85</xdr:col>
      <xdr:colOff>127000</xdr:colOff>
      <xdr:row>39</xdr:row>
      <xdr:rowOff>95623</xdr:rowOff>
    </xdr:to>
    <xdr:cxnSp macro="">
      <xdr:nvCxnSpPr>
        <xdr:cNvPr id="510" name="直線コネクタ 509"/>
        <xdr:cNvCxnSpPr/>
      </xdr:nvCxnSpPr>
      <xdr:spPr>
        <a:xfrm>
          <a:off x="15481300" y="6778081"/>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91109</xdr:rowOff>
    </xdr:from>
    <xdr:to>
      <xdr:col>81</xdr:col>
      <xdr:colOff>50800</xdr:colOff>
      <xdr:row>39</xdr:row>
      <xdr:rowOff>91531</xdr:rowOff>
    </xdr:to>
    <xdr:cxnSp macro="">
      <xdr:nvCxnSpPr>
        <xdr:cNvPr id="513" name="直線コネクタ 512"/>
        <xdr:cNvCxnSpPr/>
      </xdr:nvCxnSpPr>
      <xdr:spPr>
        <a:xfrm>
          <a:off x="14592300" y="6777659"/>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68524</xdr:rowOff>
    </xdr:from>
    <xdr:to>
      <xdr:col>76</xdr:col>
      <xdr:colOff>114300</xdr:colOff>
      <xdr:row>39</xdr:row>
      <xdr:rowOff>91109</xdr:rowOff>
    </xdr:to>
    <xdr:cxnSp macro="">
      <xdr:nvCxnSpPr>
        <xdr:cNvPr id="516" name="直線コネクタ 515"/>
        <xdr:cNvCxnSpPr/>
      </xdr:nvCxnSpPr>
      <xdr:spPr>
        <a:xfrm>
          <a:off x="13703300" y="6755074"/>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68524</xdr:rowOff>
    </xdr:from>
    <xdr:to>
      <xdr:col>71</xdr:col>
      <xdr:colOff>177800</xdr:colOff>
      <xdr:row>39</xdr:row>
      <xdr:rowOff>78367</xdr:rowOff>
    </xdr:to>
    <xdr:cxnSp macro="">
      <xdr:nvCxnSpPr>
        <xdr:cNvPr id="519" name="直線コネクタ 518"/>
        <xdr:cNvCxnSpPr/>
      </xdr:nvCxnSpPr>
      <xdr:spPr>
        <a:xfrm flipV="1">
          <a:off x="12814300" y="6755074"/>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44823</xdr:rowOff>
    </xdr:from>
    <xdr:to>
      <xdr:col>85</xdr:col>
      <xdr:colOff>177800</xdr:colOff>
      <xdr:row>39</xdr:row>
      <xdr:rowOff>146423</xdr:rowOff>
    </xdr:to>
    <xdr:sp macro="" textlink="">
      <xdr:nvSpPr>
        <xdr:cNvPr id="529" name="楕円 528"/>
        <xdr:cNvSpPr/>
      </xdr:nvSpPr>
      <xdr:spPr>
        <a:xfrm>
          <a:off x="16268700" y="67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378565" cy="259045"/>
    <xdr:sp macro="" textlink="">
      <xdr:nvSpPr>
        <xdr:cNvPr id="530" name="災害復旧事業費該当値テキスト"/>
        <xdr:cNvSpPr txBox="1"/>
      </xdr:nvSpPr>
      <xdr:spPr>
        <a:xfrm>
          <a:off x="16370300" y="666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40731</xdr:rowOff>
    </xdr:from>
    <xdr:to>
      <xdr:col>81</xdr:col>
      <xdr:colOff>101600</xdr:colOff>
      <xdr:row>39</xdr:row>
      <xdr:rowOff>142331</xdr:rowOff>
    </xdr:to>
    <xdr:sp macro="" textlink="">
      <xdr:nvSpPr>
        <xdr:cNvPr id="531" name="楕円 530"/>
        <xdr:cNvSpPr/>
      </xdr:nvSpPr>
      <xdr:spPr>
        <a:xfrm>
          <a:off x="15430500" y="67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133458</xdr:rowOff>
    </xdr:from>
    <xdr:ext cx="469744" cy="259045"/>
    <xdr:sp macro="" textlink="">
      <xdr:nvSpPr>
        <xdr:cNvPr id="532" name="テキスト ボックス 531"/>
        <xdr:cNvSpPr txBox="1"/>
      </xdr:nvSpPr>
      <xdr:spPr>
        <a:xfrm>
          <a:off x="15246428" y="68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40309</xdr:rowOff>
    </xdr:from>
    <xdr:to>
      <xdr:col>76</xdr:col>
      <xdr:colOff>165100</xdr:colOff>
      <xdr:row>39</xdr:row>
      <xdr:rowOff>141909</xdr:rowOff>
    </xdr:to>
    <xdr:sp macro="" textlink="">
      <xdr:nvSpPr>
        <xdr:cNvPr id="533" name="楕円 532"/>
        <xdr:cNvSpPr/>
      </xdr:nvSpPr>
      <xdr:spPr>
        <a:xfrm>
          <a:off x="14541500" y="6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133036</xdr:rowOff>
    </xdr:from>
    <xdr:ext cx="469744" cy="259045"/>
    <xdr:sp macro="" textlink="">
      <xdr:nvSpPr>
        <xdr:cNvPr id="534" name="テキスト ボックス 533"/>
        <xdr:cNvSpPr txBox="1"/>
      </xdr:nvSpPr>
      <xdr:spPr>
        <a:xfrm>
          <a:off x="14357428" y="68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17724</xdr:rowOff>
    </xdr:from>
    <xdr:to>
      <xdr:col>72</xdr:col>
      <xdr:colOff>38100</xdr:colOff>
      <xdr:row>39</xdr:row>
      <xdr:rowOff>119324</xdr:rowOff>
    </xdr:to>
    <xdr:sp macro="" textlink="">
      <xdr:nvSpPr>
        <xdr:cNvPr id="535" name="楕円 534"/>
        <xdr:cNvSpPr/>
      </xdr:nvSpPr>
      <xdr:spPr>
        <a:xfrm>
          <a:off x="13652500" y="67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110451</xdr:rowOff>
    </xdr:from>
    <xdr:ext cx="469744" cy="259045"/>
    <xdr:sp macro="" textlink="">
      <xdr:nvSpPr>
        <xdr:cNvPr id="536" name="テキスト ボックス 535"/>
        <xdr:cNvSpPr txBox="1"/>
      </xdr:nvSpPr>
      <xdr:spPr>
        <a:xfrm>
          <a:off x="13468428" y="679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27567</xdr:rowOff>
    </xdr:from>
    <xdr:to>
      <xdr:col>67</xdr:col>
      <xdr:colOff>101600</xdr:colOff>
      <xdr:row>39</xdr:row>
      <xdr:rowOff>129167</xdr:rowOff>
    </xdr:to>
    <xdr:sp macro="" textlink="">
      <xdr:nvSpPr>
        <xdr:cNvPr id="537" name="楕円 536"/>
        <xdr:cNvSpPr/>
      </xdr:nvSpPr>
      <xdr:spPr>
        <a:xfrm>
          <a:off x="12763500" y="67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120294</xdr:rowOff>
    </xdr:from>
    <xdr:ext cx="469744" cy="259045"/>
    <xdr:sp macro="" textlink="">
      <xdr:nvSpPr>
        <xdr:cNvPr id="538" name="テキスト ボックス 537"/>
        <xdr:cNvSpPr txBox="1"/>
      </xdr:nvSpPr>
      <xdr:spPr>
        <a:xfrm>
          <a:off x="12579428" y="680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37030</xdr:rowOff>
    </xdr:from>
    <xdr:to>
      <xdr:col>85</xdr:col>
      <xdr:colOff>127000</xdr:colOff>
      <xdr:row>76</xdr:row>
      <xdr:rowOff>52837</xdr:rowOff>
    </xdr:to>
    <xdr:cxnSp macro="">
      <xdr:nvCxnSpPr>
        <xdr:cNvPr id="612" name="直線コネクタ 611"/>
        <xdr:cNvCxnSpPr/>
      </xdr:nvCxnSpPr>
      <xdr:spPr>
        <a:xfrm flipV="1">
          <a:off x="15481300" y="13067230"/>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52837</xdr:rowOff>
    </xdr:from>
    <xdr:to>
      <xdr:col>81</xdr:col>
      <xdr:colOff>50800</xdr:colOff>
      <xdr:row>76</xdr:row>
      <xdr:rowOff>77578</xdr:rowOff>
    </xdr:to>
    <xdr:cxnSp macro="">
      <xdr:nvCxnSpPr>
        <xdr:cNvPr id="615" name="直線コネクタ 614"/>
        <xdr:cNvCxnSpPr/>
      </xdr:nvCxnSpPr>
      <xdr:spPr>
        <a:xfrm flipV="1">
          <a:off x="14592300" y="13083037"/>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77578</xdr:rowOff>
    </xdr:from>
    <xdr:to>
      <xdr:col>76</xdr:col>
      <xdr:colOff>114300</xdr:colOff>
      <xdr:row>76</xdr:row>
      <xdr:rowOff>88454</xdr:rowOff>
    </xdr:to>
    <xdr:cxnSp macro="">
      <xdr:nvCxnSpPr>
        <xdr:cNvPr id="618" name="直線コネクタ 617"/>
        <xdr:cNvCxnSpPr/>
      </xdr:nvCxnSpPr>
      <xdr:spPr>
        <a:xfrm flipV="1">
          <a:off x="13703300" y="13107778"/>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127920</xdr:rowOff>
    </xdr:from>
    <xdr:ext cx="534377" cy="259045"/>
    <xdr:sp macro="" textlink="">
      <xdr:nvSpPr>
        <xdr:cNvPr id="620" name="テキスト ボックス 619"/>
        <xdr:cNvSpPr txBox="1"/>
      </xdr:nvSpPr>
      <xdr:spPr>
        <a:xfrm>
          <a:off x="14325111" y="126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88454</xdr:rowOff>
    </xdr:from>
    <xdr:to>
      <xdr:col>71</xdr:col>
      <xdr:colOff>177800</xdr:colOff>
      <xdr:row>76</xdr:row>
      <xdr:rowOff>96718</xdr:rowOff>
    </xdr:to>
    <xdr:cxnSp macro="">
      <xdr:nvCxnSpPr>
        <xdr:cNvPr id="621" name="直線コネクタ 620"/>
        <xdr:cNvCxnSpPr/>
      </xdr:nvCxnSpPr>
      <xdr:spPr>
        <a:xfrm flipV="1">
          <a:off x="12814300" y="13118654"/>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157680</xdr:rowOff>
    </xdr:from>
    <xdr:to>
      <xdr:col>85</xdr:col>
      <xdr:colOff>177800</xdr:colOff>
      <xdr:row>76</xdr:row>
      <xdr:rowOff>87830</xdr:rowOff>
    </xdr:to>
    <xdr:sp macro="" textlink="">
      <xdr:nvSpPr>
        <xdr:cNvPr id="631" name="楕円 630"/>
        <xdr:cNvSpPr/>
      </xdr:nvSpPr>
      <xdr:spPr>
        <a:xfrm>
          <a:off x="16268700" y="130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136107</xdr:rowOff>
    </xdr:from>
    <xdr:ext cx="534377" cy="259045"/>
    <xdr:sp macro="" textlink="">
      <xdr:nvSpPr>
        <xdr:cNvPr id="632" name="公債費該当値テキスト"/>
        <xdr:cNvSpPr txBox="1"/>
      </xdr:nvSpPr>
      <xdr:spPr>
        <a:xfrm>
          <a:off x="16370300" y="129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2037</xdr:rowOff>
    </xdr:from>
    <xdr:to>
      <xdr:col>81</xdr:col>
      <xdr:colOff>101600</xdr:colOff>
      <xdr:row>76</xdr:row>
      <xdr:rowOff>103637</xdr:rowOff>
    </xdr:to>
    <xdr:sp macro="" textlink="">
      <xdr:nvSpPr>
        <xdr:cNvPr id="633" name="楕円 632"/>
        <xdr:cNvSpPr/>
      </xdr:nvSpPr>
      <xdr:spPr>
        <a:xfrm>
          <a:off x="15430500" y="130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94764</xdr:rowOff>
    </xdr:from>
    <xdr:ext cx="534377" cy="259045"/>
    <xdr:sp macro="" textlink="">
      <xdr:nvSpPr>
        <xdr:cNvPr id="634" name="テキスト ボックス 633"/>
        <xdr:cNvSpPr txBox="1"/>
      </xdr:nvSpPr>
      <xdr:spPr>
        <a:xfrm>
          <a:off x="15214111" y="1312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26778</xdr:rowOff>
    </xdr:from>
    <xdr:to>
      <xdr:col>76</xdr:col>
      <xdr:colOff>165100</xdr:colOff>
      <xdr:row>76</xdr:row>
      <xdr:rowOff>128378</xdr:rowOff>
    </xdr:to>
    <xdr:sp macro="" textlink="">
      <xdr:nvSpPr>
        <xdr:cNvPr id="635" name="楕円 634"/>
        <xdr:cNvSpPr/>
      </xdr:nvSpPr>
      <xdr:spPr>
        <a:xfrm>
          <a:off x="14541500" y="130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119505</xdr:rowOff>
    </xdr:from>
    <xdr:ext cx="534377" cy="259045"/>
    <xdr:sp macro="" textlink="">
      <xdr:nvSpPr>
        <xdr:cNvPr id="636" name="テキスト ボックス 635"/>
        <xdr:cNvSpPr txBox="1"/>
      </xdr:nvSpPr>
      <xdr:spPr>
        <a:xfrm>
          <a:off x="14325111" y="1314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37654</xdr:rowOff>
    </xdr:from>
    <xdr:to>
      <xdr:col>72</xdr:col>
      <xdr:colOff>38100</xdr:colOff>
      <xdr:row>76</xdr:row>
      <xdr:rowOff>139254</xdr:rowOff>
    </xdr:to>
    <xdr:sp macro="" textlink="">
      <xdr:nvSpPr>
        <xdr:cNvPr id="637" name="楕円 636"/>
        <xdr:cNvSpPr/>
      </xdr:nvSpPr>
      <xdr:spPr>
        <a:xfrm>
          <a:off x="13652500" y="130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130381</xdr:rowOff>
    </xdr:from>
    <xdr:ext cx="534377" cy="259045"/>
    <xdr:sp macro="" textlink="">
      <xdr:nvSpPr>
        <xdr:cNvPr id="638" name="テキスト ボックス 637"/>
        <xdr:cNvSpPr txBox="1"/>
      </xdr:nvSpPr>
      <xdr:spPr>
        <a:xfrm>
          <a:off x="13436111" y="131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45918</xdr:rowOff>
    </xdr:from>
    <xdr:to>
      <xdr:col>67</xdr:col>
      <xdr:colOff>101600</xdr:colOff>
      <xdr:row>76</xdr:row>
      <xdr:rowOff>147518</xdr:rowOff>
    </xdr:to>
    <xdr:sp macro="" textlink="">
      <xdr:nvSpPr>
        <xdr:cNvPr id="639" name="楕円 638"/>
        <xdr:cNvSpPr/>
      </xdr:nvSpPr>
      <xdr:spPr>
        <a:xfrm>
          <a:off x="12763500" y="1307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138645</xdr:rowOff>
    </xdr:from>
    <xdr:ext cx="534377" cy="259045"/>
    <xdr:sp macro="" textlink="">
      <xdr:nvSpPr>
        <xdr:cNvPr id="640" name="テキスト ボックス 639"/>
        <xdr:cNvSpPr txBox="1"/>
      </xdr:nvSpPr>
      <xdr:spPr>
        <a:xfrm>
          <a:off x="12547111" y="131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166283</xdr:rowOff>
    </xdr:from>
    <xdr:to>
      <xdr:col>85</xdr:col>
      <xdr:colOff>127000</xdr:colOff>
      <xdr:row>99</xdr:row>
      <xdr:rowOff>19424</xdr:rowOff>
    </xdr:to>
    <xdr:cxnSp macro="">
      <xdr:nvCxnSpPr>
        <xdr:cNvPr id="669" name="直線コネクタ 668"/>
        <xdr:cNvCxnSpPr/>
      </xdr:nvCxnSpPr>
      <xdr:spPr>
        <a:xfrm>
          <a:off x="15481300" y="16968383"/>
          <a:ext cx="8382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166283</xdr:rowOff>
    </xdr:from>
    <xdr:to>
      <xdr:col>81</xdr:col>
      <xdr:colOff>50800</xdr:colOff>
      <xdr:row>99</xdr:row>
      <xdr:rowOff>11543</xdr:rowOff>
    </xdr:to>
    <xdr:cxnSp macro="">
      <xdr:nvCxnSpPr>
        <xdr:cNvPr id="672" name="直線コネクタ 671"/>
        <xdr:cNvCxnSpPr/>
      </xdr:nvCxnSpPr>
      <xdr:spPr>
        <a:xfrm flipV="1">
          <a:off x="14592300" y="16968383"/>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11543</xdr:rowOff>
    </xdr:from>
    <xdr:to>
      <xdr:col>76</xdr:col>
      <xdr:colOff>114300</xdr:colOff>
      <xdr:row>99</xdr:row>
      <xdr:rowOff>43600</xdr:rowOff>
    </xdr:to>
    <xdr:cxnSp macro="">
      <xdr:nvCxnSpPr>
        <xdr:cNvPr id="675" name="直線コネクタ 674"/>
        <xdr:cNvCxnSpPr/>
      </xdr:nvCxnSpPr>
      <xdr:spPr>
        <a:xfrm flipV="1">
          <a:off x="13703300" y="16985093"/>
          <a:ext cx="889000" cy="3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27160</xdr:rowOff>
    </xdr:from>
    <xdr:to>
      <xdr:col>71</xdr:col>
      <xdr:colOff>177800</xdr:colOff>
      <xdr:row>99</xdr:row>
      <xdr:rowOff>43600</xdr:rowOff>
    </xdr:to>
    <xdr:cxnSp macro="">
      <xdr:nvCxnSpPr>
        <xdr:cNvPr id="678" name="直線コネクタ 677"/>
        <xdr:cNvCxnSpPr/>
      </xdr:nvCxnSpPr>
      <xdr:spPr>
        <a:xfrm>
          <a:off x="12814300" y="17000710"/>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140074</xdr:rowOff>
    </xdr:from>
    <xdr:to>
      <xdr:col>85</xdr:col>
      <xdr:colOff>177800</xdr:colOff>
      <xdr:row>99</xdr:row>
      <xdr:rowOff>70224</xdr:rowOff>
    </xdr:to>
    <xdr:sp macro="" textlink="">
      <xdr:nvSpPr>
        <xdr:cNvPr id="688" name="楕円 687"/>
        <xdr:cNvSpPr/>
      </xdr:nvSpPr>
      <xdr:spPr>
        <a:xfrm>
          <a:off x="16268700" y="169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55001</xdr:rowOff>
    </xdr:from>
    <xdr:ext cx="534377" cy="259045"/>
    <xdr:sp macro="" textlink="">
      <xdr:nvSpPr>
        <xdr:cNvPr id="689" name="積立金該当値テキスト"/>
        <xdr:cNvSpPr txBox="1"/>
      </xdr:nvSpPr>
      <xdr:spPr>
        <a:xfrm>
          <a:off x="16370300" y="168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115483</xdr:rowOff>
    </xdr:from>
    <xdr:to>
      <xdr:col>81</xdr:col>
      <xdr:colOff>101600</xdr:colOff>
      <xdr:row>99</xdr:row>
      <xdr:rowOff>45633</xdr:rowOff>
    </xdr:to>
    <xdr:sp macro="" textlink="">
      <xdr:nvSpPr>
        <xdr:cNvPr id="690" name="楕円 689"/>
        <xdr:cNvSpPr/>
      </xdr:nvSpPr>
      <xdr:spPr>
        <a:xfrm>
          <a:off x="15430500" y="169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36760</xdr:rowOff>
    </xdr:from>
    <xdr:ext cx="534377" cy="259045"/>
    <xdr:sp macro="" textlink="">
      <xdr:nvSpPr>
        <xdr:cNvPr id="691" name="テキスト ボックス 690"/>
        <xdr:cNvSpPr txBox="1"/>
      </xdr:nvSpPr>
      <xdr:spPr>
        <a:xfrm>
          <a:off x="15214111" y="170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132193</xdr:rowOff>
    </xdr:from>
    <xdr:to>
      <xdr:col>76</xdr:col>
      <xdr:colOff>165100</xdr:colOff>
      <xdr:row>99</xdr:row>
      <xdr:rowOff>62343</xdr:rowOff>
    </xdr:to>
    <xdr:sp macro="" textlink="">
      <xdr:nvSpPr>
        <xdr:cNvPr id="692" name="楕円 691"/>
        <xdr:cNvSpPr/>
      </xdr:nvSpPr>
      <xdr:spPr>
        <a:xfrm>
          <a:off x="14541500" y="169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53470</xdr:rowOff>
    </xdr:from>
    <xdr:ext cx="534377" cy="259045"/>
    <xdr:sp macro="" textlink="">
      <xdr:nvSpPr>
        <xdr:cNvPr id="693" name="テキスト ボックス 692"/>
        <xdr:cNvSpPr txBox="1"/>
      </xdr:nvSpPr>
      <xdr:spPr>
        <a:xfrm>
          <a:off x="14325111" y="1702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164250</xdr:rowOff>
    </xdr:from>
    <xdr:to>
      <xdr:col>72</xdr:col>
      <xdr:colOff>38100</xdr:colOff>
      <xdr:row>99</xdr:row>
      <xdr:rowOff>94400</xdr:rowOff>
    </xdr:to>
    <xdr:sp macro="" textlink="">
      <xdr:nvSpPr>
        <xdr:cNvPr id="694" name="楕円 693"/>
        <xdr:cNvSpPr/>
      </xdr:nvSpPr>
      <xdr:spPr>
        <a:xfrm>
          <a:off x="13652500" y="16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85527</xdr:rowOff>
    </xdr:from>
    <xdr:ext cx="378565" cy="259045"/>
    <xdr:sp macro="" textlink="">
      <xdr:nvSpPr>
        <xdr:cNvPr id="695" name="テキスト ボックス 694"/>
        <xdr:cNvSpPr txBox="1"/>
      </xdr:nvSpPr>
      <xdr:spPr>
        <a:xfrm>
          <a:off x="13514017" y="1705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147810</xdr:rowOff>
    </xdr:from>
    <xdr:to>
      <xdr:col>67</xdr:col>
      <xdr:colOff>101600</xdr:colOff>
      <xdr:row>99</xdr:row>
      <xdr:rowOff>77960</xdr:rowOff>
    </xdr:to>
    <xdr:sp macro="" textlink="">
      <xdr:nvSpPr>
        <xdr:cNvPr id="696" name="楕円 695"/>
        <xdr:cNvSpPr/>
      </xdr:nvSpPr>
      <xdr:spPr>
        <a:xfrm>
          <a:off x="12763500" y="169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69087</xdr:rowOff>
    </xdr:from>
    <xdr:ext cx="469744" cy="259045"/>
    <xdr:sp macro="" textlink="">
      <xdr:nvSpPr>
        <xdr:cNvPr id="697" name="テキスト ボックス 696"/>
        <xdr:cNvSpPr txBox="1"/>
      </xdr:nvSpPr>
      <xdr:spPr>
        <a:xfrm>
          <a:off x="12579428" y="1704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113983</xdr:rowOff>
    </xdr:from>
    <xdr:to>
      <xdr:col>116</xdr:col>
      <xdr:colOff>63500</xdr:colOff>
      <xdr:row>35</xdr:row>
      <xdr:rowOff>85979</xdr:rowOff>
    </xdr:to>
    <xdr:cxnSp macro="">
      <xdr:nvCxnSpPr>
        <xdr:cNvPr id="726" name="直線コネクタ 725"/>
        <xdr:cNvCxnSpPr/>
      </xdr:nvCxnSpPr>
      <xdr:spPr>
        <a:xfrm flipV="1">
          <a:off x="21323300" y="5943283"/>
          <a:ext cx="838200" cy="14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111713</xdr:rowOff>
    </xdr:from>
    <xdr:ext cx="469744" cy="259045"/>
    <xdr:sp macro="" textlink="">
      <xdr:nvSpPr>
        <xdr:cNvPr id="727" name="投資及び出資金平均値テキスト"/>
        <xdr:cNvSpPr txBox="1"/>
      </xdr:nvSpPr>
      <xdr:spPr>
        <a:xfrm>
          <a:off x="22212300" y="6455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85979</xdr:rowOff>
    </xdr:from>
    <xdr:to>
      <xdr:col>111</xdr:col>
      <xdr:colOff>177800</xdr:colOff>
      <xdr:row>38</xdr:row>
      <xdr:rowOff>72263</xdr:rowOff>
    </xdr:to>
    <xdr:cxnSp macro="">
      <xdr:nvCxnSpPr>
        <xdr:cNvPr id="729" name="直線コネクタ 728"/>
        <xdr:cNvCxnSpPr/>
      </xdr:nvCxnSpPr>
      <xdr:spPr>
        <a:xfrm flipV="1">
          <a:off x="20434300" y="6086729"/>
          <a:ext cx="889000" cy="5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53421</xdr:rowOff>
    </xdr:from>
    <xdr:ext cx="469744" cy="259045"/>
    <xdr:sp macro="" textlink="">
      <xdr:nvSpPr>
        <xdr:cNvPr id="731" name="テキスト ボックス 730"/>
        <xdr:cNvSpPr txBox="1"/>
      </xdr:nvSpPr>
      <xdr:spPr>
        <a:xfrm>
          <a:off x="21088428"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51498</xdr:rowOff>
    </xdr:from>
    <xdr:to>
      <xdr:col>107</xdr:col>
      <xdr:colOff>50800</xdr:colOff>
      <xdr:row>38</xdr:row>
      <xdr:rowOff>72263</xdr:rowOff>
    </xdr:to>
    <xdr:cxnSp macro="">
      <xdr:nvCxnSpPr>
        <xdr:cNvPr id="732" name="直線コネクタ 731"/>
        <xdr:cNvCxnSpPr/>
      </xdr:nvCxnSpPr>
      <xdr:spPr>
        <a:xfrm>
          <a:off x="19545300" y="6223698"/>
          <a:ext cx="889000" cy="3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51498</xdr:rowOff>
    </xdr:from>
    <xdr:to>
      <xdr:col>102</xdr:col>
      <xdr:colOff>114300</xdr:colOff>
      <xdr:row>38</xdr:row>
      <xdr:rowOff>89218</xdr:rowOff>
    </xdr:to>
    <xdr:cxnSp macro="">
      <xdr:nvCxnSpPr>
        <xdr:cNvPr id="735" name="直線コネクタ 734"/>
        <xdr:cNvCxnSpPr/>
      </xdr:nvCxnSpPr>
      <xdr:spPr>
        <a:xfrm flipV="1">
          <a:off x="18656300" y="6223698"/>
          <a:ext cx="889000" cy="38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50754</xdr:rowOff>
    </xdr:from>
    <xdr:ext cx="469744" cy="259045"/>
    <xdr:sp macro="" textlink="">
      <xdr:nvSpPr>
        <xdr:cNvPr id="737" name="テキスト ボックス 736"/>
        <xdr:cNvSpPr txBox="1"/>
      </xdr:nvSpPr>
      <xdr:spPr>
        <a:xfrm>
          <a:off x="19310428" y="656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63183</xdr:rowOff>
    </xdr:from>
    <xdr:to>
      <xdr:col>116</xdr:col>
      <xdr:colOff>114300</xdr:colOff>
      <xdr:row>34</xdr:row>
      <xdr:rowOff>164783</xdr:rowOff>
    </xdr:to>
    <xdr:sp macro="" textlink="">
      <xdr:nvSpPr>
        <xdr:cNvPr id="745" name="楕円 744"/>
        <xdr:cNvSpPr/>
      </xdr:nvSpPr>
      <xdr:spPr>
        <a:xfrm>
          <a:off x="22110700" y="58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86060</xdr:rowOff>
    </xdr:from>
    <xdr:ext cx="469744" cy="259045"/>
    <xdr:sp macro="" textlink="">
      <xdr:nvSpPr>
        <xdr:cNvPr id="746" name="投資及び出資金該当値テキスト"/>
        <xdr:cNvSpPr txBox="1"/>
      </xdr:nvSpPr>
      <xdr:spPr>
        <a:xfrm>
          <a:off x="22212300" y="574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35179</xdr:rowOff>
    </xdr:from>
    <xdr:to>
      <xdr:col>112</xdr:col>
      <xdr:colOff>38100</xdr:colOff>
      <xdr:row>35</xdr:row>
      <xdr:rowOff>136779</xdr:rowOff>
    </xdr:to>
    <xdr:sp macro="" textlink="">
      <xdr:nvSpPr>
        <xdr:cNvPr id="747" name="楕円 746"/>
        <xdr:cNvSpPr/>
      </xdr:nvSpPr>
      <xdr:spPr>
        <a:xfrm>
          <a:off x="21272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153306</xdr:rowOff>
    </xdr:from>
    <xdr:ext cx="469744" cy="259045"/>
    <xdr:sp macro="" textlink="">
      <xdr:nvSpPr>
        <xdr:cNvPr id="748" name="テキスト ボックス 747"/>
        <xdr:cNvSpPr txBox="1"/>
      </xdr:nvSpPr>
      <xdr:spPr>
        <a:xfrm>
          <a:off x="21088428" y="58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21463</xdr:rowOff>
    </xdr:from>
    <xdr:to>
      <xdr:col>107</xdr:col>
      <xdr:colOff>101600</xdr:colOff>
      <xdr:row>38</xdr:row>
      <xdr:rowOff>123063</xdr:rowOff>
    </xdr:to>
    <xdr:sp macro="" textlink="">
      <xdr:nvSpPr>
        <xdr:cNvPr id="749" name="楕円 748"/>
        <xdr:cNvSpPr/>
      </xdr:nvSpPr>
      <xdr:spPr>
        <a:xfrm>
          <a:off x="20383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114190</xdr:rowOff>
    </xdr:from>
    <xdr:ext cx="378565" cy="259045"/>
    <xdr:sp macro="" textlink="">
      <xdr:nvSpPr>
        <xdr:cNvPr id="750" name="テキスト ボックス 749"/>
        <xdr:cNvSpPr txBox="1"/>
      </xdr:nvSpPr>
      <xdr:spPr>
        <a:xfrm>
          <a:off x="20245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698</xdr:rowOff>
    </xdr:from>
    <xdr:to>
      <xdr:col>102</xdr:col>
      <xdr:colOff>165100</xdr:colOff>
      <xdr:row>36</xdr:row>
      <xdr:rowOff>102298</xdr:rowOff>
    </xdr:to>
    <xdr:sp macro="" textlink="">
      <xdr:nvSpPr>
        <xdr:cNvPr id="751" name="楕円 750"/>
        <xdr:cNvSpPr/>
      </xdr:nvSpPr>
      <xdr:spPr>
        <a:xfrm>
          <a:off x="19494500" y="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118825</xdr:rowOff>
    </xdr:from>
    <xdr:ext cx="469744" cy="259045"/>
    <xdr:sp macro="" textlink="">
      <xdr:nvSpPr>
        <xdr:cNvPr id="752" name="テキスト ボックス 751"/>
        <xdr:cNvSpPr txBox="1"/>
      </xdr:nvSpPr>
      <xdr:spPr>
        <a:xfrm>
          <a:off x="19310428" y="594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38418</xdr:rowOff>
    </xdr:from>
    <xdr:to>
      <xdr:col>98</xdr:col>
      <xdr:colOff>38100</xdr:colOff>
      <xdr:row>38</xdr:row>
      <xdr:rowOff>140018</xdr:rowOff>
    </xdr:to>
    <xdr:sp macro="" textlink="">
      <xdr:nvSpPr>
        <xdr:cNvPr id="753" name="楕円 752"/>
        <xdr:cNvSpPr/>
      </xdr:nvSpPr>
      <xdr:spPr>
        <a:xfrm>
          <a:off x="18605500" y="65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131145</xdr:rowOff>
    </xdr:from>
    <xdr:ext cx="378565" cy="259045"/>
    <xdr:sp macro="" textlink="">
      <xdr:nvSpPr>
        <xdr:cNvPr id="754" name="テキスト ボックス 753"/>
        <xdr:cNvSpPr txBox="1"/>
      </xdr:nvSpPr>
      <xdr:spPr>
        <a:xfrm>
          <a:off x="18467017" y="664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119880</xdr:rowOff>
    </xdr:from>
    <xdr:to>
      <xdr:col>116</xdr:col>
      <xdr:colOff>63500</xdr:colOff>
      <xdr:row>57</xdr:row>
      <xdr:rowOff>123264</xdr:rowOff>
    </xdr:to>
    <xdr:cxnSp macro="">
      <xdr:nvCxnSpPr>
        <xdr:cNvPr id="781" name="直線コネクタ 780"/>
        <xdr:cNvCxnSpPr/>
      </xdr:nvCxnSpPr>
      <xdr:spPr>
        <a:xfrm>
          <a:off x="21323300" y="9892530"/>
          <a:ext cx="8382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129049</xdr:rowOff>
    </xdr:from>
    <xdr:ext cx="469744" cy="259045"/>
    <xdr:sp macro="" textlink="">
      <xdr:nvSpPr>
        <xdr:cNvPr id="782" name="貸付金平均値テキスト"/>
        <xdr:cNvSpPr txBox="1"/>
      </xdr:nvSpPr>
      <xdr:spPr>
        <a:xfrm>
          <a:off x="22212300" y="990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119880</xdr:rowOff>
    </xdr:from>
    <xdr:to>
      <xdr:col>111</xdr:col>
      <xdr:colOff>177800</xdr:colOff>
      <xdr:row>57</xdr:row>
      <xdr:rowOff>120497</xdr:rowOff>
    </xdr:to>
    <xdr:cxnSp macro="">
      <xdr:nvCxnSpPr>
        <xdr:cNvPr id="784" name="直線コネクタ 783"/>
        <xdr:cNvCxnSpPr/>
      </xdr:nvCxnSpPr>
      <xdr:spPr>
        <a:xfrm flipV="1">
          <a:off x="20434300" y="9892530"/>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63715</xdr:rowOff>
    </xdr:from>
    <xdr:ext cx="469744" cy="259045"/>
    <xdr:sp macro="" textlink="">
      <xdr:nvSpPr>
        <xdr:cNvPr id="786" name="テキスト ボックス 785"/>
        <xdr:cNvSpPr txBox="1"/>
      </xdr:nvSpPr>
      <xdr:spPr>
        <a:xfrm>
          <a:off x="21088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120497</xdr:rowOff>
    </xdr:from>
    <xdr:to>
      <xdr:col>107</xdr:col>
      <xdr:colOff>50800</xdr:colOff>
      <xdr:row>57</xdr:row>
      <xdr:rowOff>140935</xdr:rowOff>
    </xdr:to>
    <xdr:cxnSp macro="">
      <xdr:nvCxnSpPr>
        <xdr:cNvPr id="787" name="直線コネクタ 786"/>
        <xdr:cNvCxnSpPr/>
      </xdr:nvCxnSpPr>
      <xdr:spPr>
        <a:xfrm flipV="1">
          <a:off x="19545300" y="9893147"/>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60698</xdr:rowOff>
    </xdr:from>
    <xdr:ext cx="469744" cy="259045"/>
    <xdr:sp macro="" textlink="">
      <xdr:nvSpPr>
        <xdr:cNvPr id="789" name="テキスト ボックス 788"/>
        <xdr:cNvSpPr txBox="1"/>
      </xdr:nvSpPr>
      <xdr:spPr>
        <a:xfrm>
          <a:off x="20199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140432</xdr:rowOff>
    </xdr:from>
    <xdr:to>
      <xdr:col>102</xdr:col>
      <xdr:colOff>114300</xdr:colOff>
      <xdr:row>57</xdr:row>
      <xdr:rowOff>140935</xdr:rowOff>
    </xdr:to>
    <xdr:cxnSp macro="">
      <xdr:nvCxnSpPr>
        <xdr:cNvPr id="790" name="直線コネクタ 789"/>
        <xdr:cNvCxnSpPr/>
      </xdr:nvCxnSpPr>
      <xdr:spPr>
        <a:xfrm>
          <a:off x="18656300" y="991308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65155</xdr:rowOff>
    </xdr:from>
    <xdr:ext cx="469744" cy="259045"/>
    <xdr:sp macro="" textlink="">
      <xdr:nvSpPr>
        <xdr:cNvPr id="792" name="テキスト ボックス 791"/>
        <xdr:cNvSpPr txBox="1"/>
      </xdr:nvSpPr>
      <xdr:spPr>
        <a:xfrm>
          <a:off x="19310428" y="1000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58526</xdr:rowOff>
    </xdr:from>
    <xdr:ext cx="469744" cy="259045"/>
    <xdr:sp macro="" textlink="">
      <xdr:nvSpPr>
        <xdr:cNvPr id="794" name="テキスト ボックス 793"/>
        <xdr:cNvSpPr txBox="1"/>
      </xdr:nvSpPr>
      <xdr:spPr>
        <a:xfrm>
          <a:off x="18421428" y="100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72464</xdr:rowOff>
    </xdr:from>
    <xdr:to>
      <xdr:col>116</xdr:col>
      <xdr:colOff>114300</xdr:colOff>
      <xdr:row>58</xdr:row>
      <xdr:rowOff>2614</xdr:rowOff>
    </xdr:to>
    <xdr:sp macro="" textlink="">
      <xdr:nvSpPr>
        <xdr:cNvPr id="800" name="楕円 799"/>
        <xdr:cNvSpPr/>
      </xdr:nvSpPr>
      <xdr:spPr>
        <a:xfrm>
          <a:off x="22110700" y="98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95341</xdr:rowOff>
    </xdr:from>
    <xdr:ext cx="469744" cy="259045"/>
    <xdr:sp macro="" textlink="">
      <xdr:nvSpPr>
        <xdr:cNvPr id="801" name="貸付金該当値テキスト"/>
        <xdr:cNvSpPr txBox="1"/>
      </xdr:nvSpPr>
      <xdr:spPr>
        <a:xfrm>
          <a:off x="22212300" y="969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69080</xdr:rowOff>
    </xdr:from>
    <xdr:to>
      <xdr:col>112</xdr:col>
      <xdr:colOff>38100</xdr:colOff>
      <xdr:row>57</xdr:row>
      <xdr:rowOff>170680</xdr:rowOff>
    </xdr:to>
    <xdr:sp macro="" textlink="">
      <xdr:nvSpPr>
        <xdr:cNvPr id="802" name="楕円 801"/>
        <xdr:cNvSpPr/>
      </xdr:nvSpPr>
      <xdr:spPr>
        <a:xfrm>
          <a:off x="21272500" y="9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15757</xdr:rowOff>
    </xdr:from>
    <xdr:ext cx="469744" cy="259045"/>
    <xdr:sp macro="" textlink="">
      <xdr:nvSpPr>
        <xdr:cNvPr id="803" name="テキスト ボックス 802"/>
        <xdr:cNvSpPr txBox="1"/>
      </xdr:nvSpPr>
      <xdr:spPr>
        <a:xfrm>
          <a:off x="21088428" y="961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69697</xdr:rowOff>
    </xdr:from>
    <xdr:to>
      <xdr:col>107</xdr:col>
      <xdr:colOff>101600</xdr:colOff>
      <xdr:row>57</xdr:row>
      <xdr:rowOff>171297</xdr:rowOff>
    </xdr:to>
    <xdr:sp macro="" textlink="">
      <xdr:nvSpPr>
        <xdr:cNvPr id="804" name="楕円 803"/>
        <xdr:cNvSpPr/>
      </xdr:nvSpPr>
      <xdr:spPr>
        <a:xfrm>
          <a:off x="20383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16374</xdr:rowOff>
    </xdr:from>
    <xdr:ext cx="469744" cy="259045"/>
    <xdr:sp macro="" textlink="">
      <xdr:nvSpPr>
        <xdr:cNvPr id="805" name="テキスト ボックス 804"/>
        <xdr:cNvSpPr txBox="1"/>
      </xdr:nvSpPr>
      <xdr:spPr>
        <a:xfrm>
          <a:off x="20199428"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90135</xdr:rowOff>
    </xdr:from>
    <xdr:to>
      <xdr:col>102</xdr:col>
      <xdr:colOff>165100</xdr:colOff>
      <xdr:row>58</xdr:row>
      <xdr:rowOff>20285</xdr:rowOff>
    </xdr:to>
    <xdr:sp macro="" textlink="">
      <xdr:nvSpPr>
        <xdr:cNvPr id="806" name="楕円 805"/>
        <xdr:cNvSpPr/>
      </xdr:nvSpPr>
      <xdr:spPr>
        <a:xfrm>
          <a:off x="19494500" y="986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36812</xdr:rowOff>
    </xdr:from>
    <xdr:ext cx="469744" cy="259045"/>
    <xdr:sp macro="" textlink="">
      <xdr:nvSpPr>
        <xdr:cNvPr id="807" name="テキスト ボックス 806"/>
        <xdr:cNvSpPr txBox="1"/>
      </xdr:nvSpPr>
      <xdr:spPr>
        <a:xfrm>
          <a:off x="19310428" y="963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89632</xdr:rowOff>
    </xdr:from>
    <xdr:to>
      <xdr:col>98</xdr:col>
      <xdr:colOff>38100</xdr:colOff>
      <xdr:row>58</xdr:row>
      <xdr:rowOff>19782</xdr:rowOff>
    </xdr:to>
    <xdr:sp macro="" textlink="">
      <xdr:nvSpPr>
        <xdr:cNvPr id="808" name="楕円 807"/>
        <xdr:cNvSpPr/>
      </xdr:nvSpPr>
      <xdr:spPr>
        <a:xfrm>
          <a:off x="18605500" y="98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36309</xdr:rowOff>
    </xdr:from>
    <xdr:ext cx="469744" cy="259045"/>
    <xdr:sp macro="" textlink="">
      <xdr:nvSpPr>
        <xdr:cNvPr id="809" name="テキスト ボックス 808"/>
        <xdr:cNvSpPr txBox="1"/>
      </xdr:nvSpPr>
      <xdr:spPr>
        <a:xfrm>
          <a:off x="18421428" y="963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126847</xdr:rowOff>
    </xdr:from>
    <xdr:to>
      <xdr:col>116</xdr:col>
      <xdr:colOff>63500</xdr:colOff>
      <xdr:row>72</xdr:row>
      <xdr:rowOff>12040</xdr:rowOff>
    </xdr:to>
    <xdr:cxnSp macro="">
      <xdr:nvCxnSpPr>
        <xdr:cNvPr id="838" name="直線コネクタ 837"/>
        <xdr:cNvCxnSpPr/>
      </xdr:nvCxnSpPr>
      <xdr:spPr>
        <a:xfrm>
          <a:off x="21323300" y="12299797"/>
          <a:ext cx="838200" cy="5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115303</xdr:rowOff>
    </xdr:from>
    <xdr:to>
      <xdr:col>111</xdr:col>
      <xdr:colOff>177800</xdr:colOff>
      <xdr:row>71</xdr:row>
      <xdr:rowOff>126847</xdr:rowOff>
    </xdr:to>
    <xdr:cxnSp macro="">
      <xdr:nvCxnSpPr>
        <xdr:cNvPr id="841" name="直線コネクタ 840"/>
        <xdr:cNvCxnSpPr/>
      </xdr:nvCxnSpPr>
      <xdr:spPr>
        <a:xfrm>
          <a:off x="20434300" y="12288253"/>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115303</xdr:rowOff>
    </xdr:from>
    <xdr:to>
      <xdr:col>107</xdr:col>
      <xdr:colOff>50800</xdr:colOff>
      <xdr:row>71</xdr:row>
      <xdr:rowOff>122047</xdr:rowOff>
    </xdr:to>
    <xdr:cxnSp macro="">
      <xdr:nvCxnSpPr>
        <xdr:cNvPr id="844" name="直線コネクタ 843"/>
        <xdr:cNvCxnSpPr/>
      </xdr:nvCxnSpPr>
      <xdr:spPr>
        <a:xfrm flipV="1">
          <a:off x="19545300" y="12288253"/>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122047</xdr:rowOff>
    </xdr:from>
    <xdr:to>
      <xdr:col>102</xdr:col>
      <xdr:colOff>114300</xdr:colOff>
      <xdr:row>72</xdr:row>
      <xdr:rowOff>29693</xdr:rowOff>
    </xdr:to>
    <xdr:cxnSp macro="">
      <xdr:nvCxnSpPr>
        <xdr:cNvPr id="847" name="直線コネクタ 846"/>
        <xdr:cNvCxnSpPr/>
      </xdr:nvCxnSpPr>
      <xdr:spPr>
        <a:xfrm flipV="1">
          <a:off x="18656300" y="1229499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132690</xdr:rowOff>
    </xdr:from>
    <xdr:to>
      <xdr:col>116</xdr:col>
      <xdr:colOff>114300</xdr:colOff>
      <xdr:row>72</xdr:row>
      <xdr:rowOff>62840</xdr:rowOff>
    </xdr:to>
    <xdr:sp macro="" textlink="">
      <xdr:nvSpPr>
        <xdr:cNvPr id="857" name="楕円 856"/>
        <xdr:cNvSpPr/>
      </xdr:nvSpPr>
      <xdr:spPr>
        <a:xfrm>
          <a:off x="22110700" y="1230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155567</xdr:rowOff>
    </xdr:from>
    <xdr:ext cx="534377" cy="259045"/>
    <xdr:sp macro="" textlink="">
      <xdr:nvSpPr>
        <xdr:cNvPr id="858" name="繰出金該当値テキスト"/>
        <xdr:cNvSpPr txBox="1"/>
      </xdr:nvSpPr>
      <xdr:spPr>
        <a:xfrm>
          <a:off x="22212300" y="121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76047</xdr:rowOff>
    </xdr:from>
    <xdr:to>
      <xdr:col>112</xdr:col>
      <xdr:colOff>38100</xdr:colOff>
      <xdr:row>72</xdr:row>
      <xdr:rowOff>6197</xdr:rowOff>
    </xdr:to>
    <xdr:sp macro="" textlink="">
      <xdr:nvSpPr>
        <xdr:cNvPr id="859" name="楕円 858"/>
        <xdr:cNvSpPr/>
      </xdr:nvSpPr>
      <xdr:spPr>
        <a:xfrm>
          <a:off x="21272500" y="122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22724</xdr:rowOff>
    </xdr:from>
    <xdr:ext cx="599010" cy="259045"/>
    <xdr:sp macro="" textlink="">
      <xdr:nvSpPr>
        <xdr:cNvPr id="860" name="テキスト ボックス 859"/>
        <xdr:cNvSpPr txBox="1"/>
      </xdr:nvSpPr>
      <xdr:spPr>
        <a:xfrm>
          <a:off x="21023795" y="1202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64503</xdr:rowOff>
    </xdr:from>
    <xdr:to>
      <xdr:col>107</xdr:col>
      <xdr:colOff>101600</xdr:colOff>
      <xdr:row>71</xdr:row>
      <xdr:rowOff>166103</xdr:rowOff>
    </xdr:to>
    <xdr:sp macro="" textlink="">
      <xdr:nvSpPr>
        <xdr:cNvPr id="861" name="楕円 860"/>
        <xdr:cNvSpPr/>
      </xdr:nvSpPr>
      <xdr:spPr>
        <a:xfrm>
          <a:off x="20383500" y="122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11180</xdr:rowOff>
    </xdr:from>
    <xdr:ext cx="599010" cy="259045"/>
    <xdr:sp macro="" textlink="">
      <xdr:nvSpPr>
        <xdr:cNvPr id="862" name="テキスト ボックス 861"/>
        <xdr:cNvSpPr txBox="1"/>
      </xdr:nvSpPr>
      <xdr:spPr>
        <a:xfrm>
          <a:off x="20134795" y="120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71247</xdr:rowOff>
    </xdr:from>
    <xdr:to>
      <xdr:col>102</xdr:col>
      <xdr:colOff>165100</xdr:colOff>
      <xdr:row>72</xdr:row>
      <xdr:rowOff>1397</xdr:rowOff>
    </xdr:to>
    <xdr:sp macro="" textlink="">
      <xdr:nvSpPr>
        <xdr:cNvPr id="863" name="楕円 862"/>
        <xdr:cNvSpPr/>
      </xdr:nvSpPr>
      <xdr:spPr>
        <a:xfrm>
          <a:off x="19494500" y="1224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17924</xdr:rowOff>
    </xdr:from>
    <xdr:ext cx="599010" cy="259045"/>
    <xdr:sp macro="" textlink="">
      <xdr:nvSpPr>
        <xdr:cNvPr id="864" name="テキスト ボックス 863"/>
        <xdr:cNvSpPr txBox="1"/>
      </xdr:nvSpPr>
      <xdr:spPr>
        <a:xfrm>
          <a:off x="19245795" y="120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150343</xdr:rowOff>
    </xdr:from>
    <xdr:to>
      <xdr:col>98</xdr:col>
      <xdr:colOff>38100</xdr:colOff>
      <xdr:row>72</xdr:row>
      <xdr:rowOff>80493</xdr:rowOff>
    </xdr:to>
    <xdr:sp macro="" textlink="">
      <xdr:nvSpPr>
        <xdr:cNvPr id="865" name="楕円 864"/>
        <xdr:cNvSpPr/>
      </xdr:nvSpPr>
      <xdr:spPr>
        <a:xfrm>
          <a:off x="18605500" y="123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97020</xdr:rowOff>
    </xdr:from>
    <xdr:ext cx="534377" cy="259045"/>
    <xdr:sp macro="" textlink="">
      <xdr:nvSpPr>
        <xdr:cNvPr id="866" name="テキスト ボックス 865"/>
        <xdr:cNvSpPr txBox="1"/>
      </xdr:nvSpPr>
      <xdr:spPr>
        <a:xfrm>
          <a:off x="18389111" y="120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適正管理に努めている。物件費は昨年比で減少しているが、町施設の老朽化に伴い修繕費の増加が見込まれ増加していくと思われる。維持補修費は除排雪経費が大半であり、その年の降雪状況によって経費の増減があるが、削減困難な経費である。扶助費は昨年比では減少したが、高齢化率の上昇により増加していくことが見込まれる。補助費等は消防関係や一部事務組合への負担金、町立病院への運営費補助が多額となっている。普通建設事業費は小学校の増改築や公営住宅建設事業、町道改良舗装事業、既存施設の大規模修繕等により増加している。公債費は普通建設事業に伴う地方債新規発行により増加している。積立金はふるさと支援まちづくり基金やニュー・グリーンピア津南運営支援基金の積み立てがあ大半である。投資及び出資金は町立病院の建物等増改築費や医療機器購入費、リース資産購入費に対する出資が大半を占めている。貸付金はほぼ横ばいを推移している。繰出金は特別会計への繰出金が大半であり、今後も継続すると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新潟県津南町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9,876
9,775
170.21
7,837,388
7,486,389
323,068
4,399,479
6,680,894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46627</xdr:rowOff>
    </xdr:from>
    <xdr:to>
      <xdr:col>24</xdr:col>
      <xdr:colOff>63500</xdr:colOff>
      <xdr:row>33</xdr:row>
      <xdr:rowOff>48587</xdr:rowOff>
    </xdr:to>
    <xdr:cxnSp macro="">
      <xdr:nvCxnSpPr>
        <xdr:cNvPr id="63" name="直線コネクタ 62"/>
        <xdr:cNvCxnSpPr/>
      </xdr:nvCxnSpPr>
      <xdr:spPr>
        <a:xfrm flipV="1">
          <a:off x="3797300" y="5704477"/>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158114</xdr:rowOff>
    </xdr:from>
    <xdr:ext cx="469744" cy="259045"/>
    <xdr:sp macro="" textlink="">
      <xdr:nvSpPr>
        <xdr:cNvPr id="64" name="議会費平均値テキスト"/>
        <xdr:cNvSpPr txBox="1"/>
      </xdr:nvSpPr>
      <xdr:spPr>
        <a:xfrm>
          <a:off x="4686300" y="598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122065</xdr:rowOff>
    </xdr:from>
    <xdr:to>
      <xdr:col>19</xdr:col>
      <xdr:colOff>177800</xdr:colOff>
      <xdr:row>33</xdr:row>
      <xdr:rowOff>48587</xdr:rowOff>
    </xdr:to>
    <xdr:cxnSp macro="">
      <xdr:nvCxnSpPr>
        <xdr:cNvPr id="66" name="直線コネクタ 65"/>
        <xdr:cNvCxnSpPr/>
      </xdr:nvCxnSpPr>
      <xdr:spPr>
        <a:xfrm>
          <a:off x="2908300" y="5437015"/>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142112</xdr:rowOff>
    </xdr:from>
    <xdr:ext cx="469744" cy="259045"/>
    <xdr:sp macro="" textlink="">
      <xdr:nvSpPr>
        <xdr:cNvPr id="68" name="テキスト ボックス 67"/>
        <xdr:cNvSpPr txBox="1"/>
      </xdr:nvSpPr>
      <xdr:spPr>
        <a:xfrm>
          <a:off x="3562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122065</xdr:rowOff>
    </xdr:from>
    <xdr:to>
      <xdr:col>15</xdr:col>
      <xdr:colOff>50800</xdr:colOff>
      <xdr:row>32</xdr:row>
      <xdr:rowOff>72426</xdr:rowOff>
    </xdr:to>
    <xdr:cxnSp macro="">
      <xdr:nvCxnSpPr>
        <xdr:cNvPr id="69" name="直線コネクタ 68"/>
        <xdr:cNvCxnSpPr/>
      </xdr:nvCxnSpPr>
      <xdr:spPr>
        <a:xfrm flipV="1">
          <a:off x="2019300" y="5437015"/>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143745</xdr:rowOff>
    </xdr:from>
    <xdr:ext cx="469744" cy="259045"/>
    <xdr:sp macro="" textlink="">
      <xdr:nvSpPr>
        <xdr:cNvPr id="71" name="テキスト ボックス 70"/>
        <xdr:cNvSpPr txBox="1"/>
      </xdr:nvSpPr>
      <xdr:spPr>
        <a:xfrm>
          <a:off x="2673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72426</xdr:rowOff>
    </xdr:from>
    <xdr:to>
      <xdr:col>10</xdr:col>
      <xdr:colOff>114300</xdr:colOff>
      <xdr:row>33</xdr:row>
      <xdr:rowOff>16909</xdr:rowOff>
    </xdr:to>
    <xdr:cxnSp macro="">
      <xdr:nvCxnSpPr>
        <xdr:cNvPr id="72" name="直線コネクタ 71"/>
        <xdr:cNvCxnSpPr/>
      </xdr:nvCxnSpPr>
      <xdr:spPr>
        <a:xfrm flipV="1">
          <a:off x="1130300" y="5558826"/>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74" name="テキスト ボックス 73"/>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7564</xdr:rowOff>
    </xdr:from>
    <xdr:ext cx="469744" cy="259045"/>
    <xdr:sp macro="" textlink="">
      <xdr:nvSpPr>
        <xdr:cNvPr id="76" name="テキスト ボックス 75"/>
        <xdr:cNvSpPr txBox="1"/>
      </xdr:nvSpPr>
      <xdr:spPr>
        <a:xfrm>
          <a:off x="895428" y="60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167277</xdr:rowOff>
    </xdr:from>
    <xdr:to>
      <xdr:col>24</xdr:col>
      <xdr:colOff>114300</xdr:colOff>
      <xdr:row>33</xdr:row>
      <xdr:rowOff>97427</xdr:rowOff>
    </xdr:to>
    <xdr:sp macro="" textlink="">
      <xdr:nvSpPr>
        <xdr:cNvPr id="82" name="楕円 81"/>
        <xdr:cNvSpPr/>
      </xdr:nvSpPr>
      <xdr:spPr>
        <a:xfrm>
          <a:off x="4584700" y="56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18704</xdr:rowOff>
    </xdr:from>
    <xdr:ext cx="469744" cy="259045"/>
    <xdr:sp macro="" textlink="">
      <xdr:nvSpPr>
        <xdr:cNvPr id="83" name="議会費該当値テキスト"/>
        <xdr:cNvSpPr txBox="1"/>
      </xdr:nvSpPr>
      <xdr:spPr>
        <a:xfrm>
          <a:off x="4686300" y="5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169237</xdr:rowOff>
    </xdr:from>
    <xdr:to>
      <xdr:col>20</xdr:col>
      <xdr:colOff>38100</xdr:colOff>
      <xdr:row>33</xdr:row>
      <xdr:rowOff>99387</xdr:rowOff>
    </xdr:to>
    <xdr:sp macro="" textlink="">
      <xdr:nvSpPr>
        <xdr:cNvPr id="84" name="楕円 83"/>
        <xdr:cNvSpPr/>
      </xdr:nvSpPr>
      <xdr:spPr>
        <a:xfrm>
          <a:off x="3746500" y="56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115914</xdr:rowOff>
    </xdr:from>
    <xdr:ext cx="469744" cy="259045"/>
    <xdr:sp macro="" textlink="">
      <xdr:nvSpPr>
        <xdr:cNvPr id="85" name="テキスト ボックス 84"/>
        <xdr:cNvSpPr txBox="1"/>
      </xdr:nvSpPr>
      <xdr:spPr>
        <a:xfrm>
          <a:off x="3562428" y="54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71265</xdr:rowOff>
    </xdr:from>
    <xdr:to>
      <xdr:col>15</xdr:col>
      <xdr:colOff>101600</xdr:colOff>
      <xdr:row>32</xdr:row>
      <xdr:rowOff>1415</xdr:rowOff>
    </xdr:to>
    <xdr:sp macro="" textlink="">
      <xdr:nvSpPr>
        <xdr:cNvPr id="86" name="楕円 85"/>
        <xdr:cNvSpPr/>
      </xdr:nvSpPr>
      <xdr:spPr>
        <a:xfrm>
          <a:off x="2857500" y="53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17942</xdr:rowOff>
    </xdr:from>
    <xdr:ext cx="469744" cy="259045"/>
    <xdr:sp macro="" textlink="">
      <xdr:nvSpPr>
        <xdr:cNvPr id="87" name="テキスト ボックス 86"/>
        <xdr:cNvSpPr txBox="1"/>
      </xdr:nvSpPr>
      <xdr:spPr>
        <a:xfrm>
          <a:off x="2673428" y="516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21626</xdr:rowOff>
    </xdr:from>
    <xdr:to>
      <xdr:col>10</xdr:col>
      <xdr:colOff>165100</xdr:colOff>
      <xdr:row>32</xdr:row>
      <xdr:rowOff>123226</xdr:rowOff>
    </xdr:to>
    <xdr:sp macro="" textlink="">
      <xdr:nvSpPr>
        <xdr:cNvPr id="88" name="楕円 87"/>
        <xdr:cNvSpPr/>
      </xdr:nvSpPr>
      <xdr:spPr>
        <a:xfrm>
          <a:off x="1968500" y="55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139753</xdr:rowOff>
    </xdr:from>
    <xdr:ext cx="469744" cy="259045"/>
    <xdr:sp macro="" textlink="">
      <xdr:nvSpPr>
        <xdr:cNvPr id="89" name="テキスト ボックス 88"/>
        <xdr:cNvSpPr txBox="1"/>
      </xdr:nvSpPr>
      <xdr:spPr>
        <a:xfrm>
          <a:off x="1784428" y="528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137559</xdr:rowOff>
    </xdr:from>
    <xdr:to>
      <xdr:col>6</xdr:col>
      <xdr:colOff>38100</xdr:colOff>
      <xdr:row>33</xdr:row>
      <xdr:rowOff>67709</xdr:rowOff>
    </xdr:to>
    <xdr:sp macro="" textlink="">
      <xdr:nvSpPr>
        <xdr:cNvPr id="90" name="楕円 89"/>
        <xdr:cNvSpPr/>
      </xdr:nvSpPr>
      <xdr:spPr>
        <a:xfrm>
          <a:off x="1079500" y="562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84236</xdr:rowOff>
    </xdr:from>
    <xdr:ext cx="469744" cy="259045"/>
    <xdr:sp macro="" textlink="">
      <xdr:nvSpPr>
        <xdr:cNvPr id="91" name="テキスト ボックス 90"/>
        <xdr:cNvSpPr txBox="1"/>
      </xdr:nvSpPr>
      <xdr:spPr>
        <a:xfrm>
          <a:off x="895428" y="539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3558</xdr:rowOff>
    </xdr:from>
    <xdr:to>
      <xdr:col>24</xdr:col>
      <xdr:colOff>63500</xdr:colOff>
      <xdr:row>59</xdr:row>
      <xdr:rowOff>15577</xdr:rowOff>
    </xdr:to>
    <xdr:cxnSp macro="">
      <xdr:nvCxnSpPr>
        <xdr:cNvPr id="122" name="直線コネクタ 121"/>
        <xdr:cNvCxnSpPr/>
      </xdr:nvCxnSpPr>
      <xdr:spPr>
        <a:xfrm>
          <a:off x="3797300" y="10119108"/>
          <a:ext cx="838200" cy="1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164378</xdr:rowOff>
    </xdr:from>
    <xdr:to>
      <xdr:col>19</xdr:col>
      <xdr:colOff>177800</xdr:colOff>
      <xdr:row>59</xdr:row>
      <xdr:rowOff>3558</xdr:rowOff>
    </xdr:to>
    <xdr:cxnSp macro="">
      <xdr:nvCxnSpPr>
        <xdr:cNvPr id="125" name="直線コネクタ 124"/>
        <xdr:cNvCxnSpPr/>
      </xdr:nvCxnSpPr>
      <xdr:spPr>
        <a:xfrm>
          <a:off x="2908300" y="10108478"/>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24509</xdr:rowOff>
    </xdr:from>
    <xdr:ext cx="599010" cy="259045"/>
    <xdr:sp macro="" textlink="">
      <xdr:nvSpPr>
        <xdr:cNvPr id="127" name="テキスト ボックス 126"/>
        <xdr:cNvSpPr txBox="1"/>
      </xdr:nvSpPr>
      <xdr:spPr>
        <a:xfrm>
          <a:off x="3497795" y="9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164378</xdr:rowOff>
    </xdr:from>
    <xdr:to>
      <xdr:col>15</xdr:col>
      <xdr:colOff>50800</xdr:colOff>
      <xdr:row>59</xdr:row>
      <xdr:rowOff>21265</xdr:rowOff>
    </xdr:to>
    <xdr:cxnSp macro="">
      <xdr:nvCxnSpPr>
        <xdr:cNvPr id="128" name="直線コネクタ 127"/>
        <xdr:cNvCxnSpPr/>
      </xdr:nvCxnSpPr>
      <xdr:spPr>
        <a:xfrm flipV="1">
          <a:off x="2019300" y="10108478"/>
          <a:ext cx="889000" cy="2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21265</xdr:rowOff>
    </xdr:from>
    <xdr:to>
      <xdr:col>10</xdr:col>
      <xdr:colOff>114300</xdr:colOff>
      <xdr:row>59</xdr:row>
      <xdr:rowOff>30973</xdr:rowOff>
    </xdr:to>
    <xdr:cxnSp macro="">
      <xdr:nvCxnSpPr>
        <xdr:cNvPr id="131" name="直線コネクタ 130"/>
        <xdr:cNvCxnSpPr/>
      </xdr:nvCxnSpPr>
      <xdr:spPr>
        <a:xfrm flipV="1">
          <a:off x="1130300" y="10136815"/>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136227</xdr:rowOff>
    </xdr:from>
    <xdr:to>
      <xdr:col>24</xdr:col>
      <xdr:colOff>114300</xdr:colOff>
      <xdr:row>59</xdr:row>
      <xdr:rowOff>66377</xdr:rowOff>
    </xdr:to>
    <xdr:sp macro="" textlink="">
      <xdr:nvSpPr>
        <xdr:cNvPr id="141" name="楕円 140"/>
        <xdr:cNvSpPr/>
      </xdr:nvSpPr>
      <xdr:spPr>
        <a:xfrm>
          <a:off x="4584700" y="100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51154</xdr:rowOff>
    </xdr:from>
    <xdr:ext cx="534377" cy="259045"/>
    <xdr:sp macro="" textlink="">
      <xdr:nvSpPr>
        <xdr:cNvPr id="142" name="総務費該当値テキスト"/>
        <xdr:cNvSpPr txBox="1"/>
      </xdr:nvSpPr>
      <xdr:spPr>
        <a:xfrm>
          <a:off x="4686300" y="99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124208</xdr:rowOff>
    </xdr:from>
    <xdr:to>
      <xdr:col>20</xdr:col>
      <xdr:colOff>38100</xdr:colOff>
      <xdr:row>59</xdr:row>
      <xdr:rowOff>54358</xdr:rowOff>
    </xdr:to>
    <xdr:sp macro="" textlink="">
      <xdr:nvSpPr>
        <xdr:cNvPr id="143" name="楕円 142"/>
        <xdr:cNvSpPr/>
      </xdr:nvSpPr>
      <xdr:spPr>
        <a:xfrm>
          <a:off x="3746500" y="1006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45485</xdr:rowOff>
    </xdr:from>
    <xdr:ext cx="534377" cy="259045"/>
    <xdr:sp macro="" textlink="">
      <xdr:nvSpPr>
        <xdr:cNvPr id="144" name="テキスト ボックス 143"/>
        <xdr:cNvSpPr txBox="1"/>
      </xdr:nvSpPr>
      <xdr:spPr>
        <a:xfrm>
          <a:off x="3530111" y="1016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113578</xdr:rowOff>
    </xdr:from>
    <xdr:to>
      <xdr:col>15</xdr:col>
      <xdr:colOff>101600</xdr:colOff>
      <xdr:row>59</xdr:row>
      <xdr:rowOff>43728</xdr:rowOff>
    </xdr:to>
    <xdr:sp macro="" textlink="">
      <xdr:nvSpPr>
        <xdr:cNvPr id="145" name="楕円 144"/>
        <xdr:cNvSpPr/>
      </xdr:nvSpPr>
      <xdr:spPr>
        <a:xfrm>
          <a:off x="2857500" y="100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34855</xdr:rowOff>
    </xdr:from>
    <xdr:ext cx="534377" cy="259045"/>
    <xdr:sp macro="" textlink="">
      <xdr:nvSpPr>
        <xdr:cNvPr id="146" name="テキスト ボックス 145"/>
        <xdr:cNvSpPr txBox="1"/>
      </xdr:nvSpPr>
      <xdr:spPr>
        <a:xfrm>
          <a:off x="2641111" y="101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141915</xdr:rowOff>
    </xdr:from>
    <xdr:to>
      <xdr:col>10</xdr:col>
      <xdr:colOff>165100</xdr:colOff>
      <xdr:row>59</xdr:row>
      <xdr:rowOff>72065</xdr:rowOff>
    </xdr:to>
    <xdr:sp macro="" textlink="">
      <xdr:nvSpPr>
        <xdr:cNvPr id="147" name="楕円 146"/>
        <xdr:cNvSpPr/>
      </xdr:nvSpPr>
      <xdr:spPr>
        <a:xfrm>
          <a:off x="1968500" y="100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63192</xdr:rowOff>
    </xdr:from>
    <xdr:ext cx="534377" cy="259045"/>
    <xdr:sp macro="" textlink="">
      <xdr:nvSpPr>
        <xdr:cNvPr id="148" name="テキスト ボックス 147"/>
        <xdr:cNvSpPr txBox="1"/>
      </xdr:nvSpPr>
      <xdr:spPr>
        <a:xfrm>
          <a:off x="1752111" y="1017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151623</xdr:rowOff>
    </xdr:from>
    <xdr:to>
      <xdr:col>6</xdr:col>
      <xdr:colOff>38100</xdr:colOff>
      <xdr:row>59</xdr:row>
      <xdr:rowOff>81773</xdr:rowOff>
    </xdr:to>
    <xdr:sp macro="" textlink="">
      <xdr:nvSpPr>
        <xdr:cNvPr id="149" name="楕円 148"/>
        <xdr:cNvSpPr/>
      </xdr:nvSpPr>
      <xdr:spPr>
        <a:xfrm>
          <a:off x="1079500" y="100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72900</xdr:rowOff>
    </xdr:from>
    <xdr:ext cx="534377" cy="259045"/>
    <xdr:sp macro="" textlink="">
      <xdr:nvSpPr>
        <xdr:cNvPr id="150" name="テキスト ボックス 149"/>
        <xdr:cNvSpPr txBox="1"/>
      </xdr:nvSpPr>
      <xdr:spPr>
        <a:xfrm>
          <a:off x="863111" y="101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147641</xdr:rowOff>
    </xdr:from>
    <xdr:to>
      <xdr:col>24</xdr:col>
      <xdr:colOff>63500</xdr:colOff>
      <xdr:row>77</xdr:row>
      <xdr:rowOff>50629</xdr:rowOff>
    </xdr:to>
    <xdr:cxnSp macro="">
      <xdr:nvCxnSpPr>
        <xdr:cNvPr id="180" name="直線コネクタ 179"/>
        <xdr:cNvCxnSpPr/>
      </xdr:nvCxnSpPr>
      <xdr:spPr>
        <a:xfrm>
          <a:off x="3797300" y="13006391"/>
          <a:ext cx="838200" cy="2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3184</xdr:rowOff>
    </xdr:from>
    <xdr:ext cx="599010" cy="259045"/>
    <xdr:sp macro="" textlink="">
      <xdr:nvSpPr>
        <xdr:cNvPr id="181" name="民生費平均値テキスト"/>
        <xdr:cNvSpPr txBox="1"/>
      </xdr:nvSpPr>
      <xdr:spPr>
        <a:xfrm>
          <a:off x="4686300" y="1286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147641</xdr:rowOff>
    </xdr:from>
    <xdr:to>
      <xdr:col>19</xdr:col>
      <xdr:colOff>177800</xdr:colOff>
      <xdr:row>76</xdr:row>
      <xdr:rowOff>134587</xdr:rowOff>
    </xdr:to>
    <xdr:cxnSp macro="">
      <xdr:nvCxnSpPr>
        <xdr:cNvPr id="183" name="直線コネクタ 182"/>
        <xdr:cNvCxnSpPr/>
      </xdr:nvCxnSpPr>
      <xdr:spPr>
        <a:xfrm flipV="1">
          <a:off x="2908300" y="13006391"/>
          <a:ext cx="889000" cy="15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134587</xdr:rowOff>
    </xdr:from>
    <xdr:to>
      <xdr:col>15</xdr:col>
      <xdr:colOff>50800</xdr:colOff>
      <xdr:row>77</xdr:row>
      <xdr:rowOff>46957</xdr:rowOff>
    </xdr:to>
    <xdr:cxnSp macro="">
      <xdr:nvCxnSpPr>
        <xdr:cNvPr id="186" name="直線コネクタ 185"/>
        <xdr:cNvCxnSpPr/>
      </xdr:nvCxnSpPr>
      <xdr:spPr>
        <a:xfrm flipV="1">
          <a:off x="2019300" y="13164787"/>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46957</xdr:rowOff>
    </xdr:from>
    <xdr:to>
      <xdr:col>10</xdr:col>
      <xdr:colOff>114300</xdr:colOff>
      <xdr:row>77</xdr:row>
      <xdr:rowOff>70952</xdr:rowOff>
    </xdr:to>
    <xdr:cxnSp macro="">
      <xdr:nvCxnSpPr>
        <xdr:cNvPr id="189" name="直線コネクタ 188"/>
        <xdr:cNvCxnSpPr/>
      </xdr:nvCxnSpPr>
      <xdr:spPr>
        <a:xfrm flipV="1">
          <a:off x="1130300" y="13248607"/>
          <a:ext cx="889000" cy="2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898</xdr:rowOff>
    </xdr:from>
    <xdr:ext cx="599010" cy="259045"/>
    <xdr:sp macro="" textlink="">
      <xdr:nvSpPr>
        <xdr:cNvPr id="191" name="テキスト ボックス 190"/>
        <xdr:cNvSpPr txBox="1"/>
      </xdr:nvSpPr>
      <xdr:spPr>
        <a:xfrm>
          <a:off x="1719795" y="128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171279</xdr:rowOff>
    </xdr:from>
    <xdr:to>
      <xdr:col>24</xdr:col>
      <xdr:colOff>114300</xdr:colOff>
      <xdr:row>77</xdr:row>
      <xdr:rowOff>101429</xdr:rowOff>
    </xdr:to>
    <xdr:sp macro="" textlink="">
      <xdr:nvSpPr>
        <xdr:cNvPr id="199" name="楕円 198"/>
        <xdr:cNvSpPr/>
      </xdr:nvSpPr>
      <xdr:spPr>
        <a:xfrm>
          <a:off x="4584700" y="132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149706</xdr:rowOff>
    </xdr:from>
    <xdr:ext cx="599010" cy="259045"/>
    <xdr:sp macro="" textlink="">
      <xdr:nvSpPr>
        <xdr:cNvPr id="200" name="民生費該当値テキスト"/>
        <xdr:cNvSpPr txBox="1"/>
      </xdr:nvSpPr>
      <xdr:spPr>
        <a:xfrm>
          <a:off x="4686300" y="131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96840</xdr:rowOff>
    </xdr:from>
    <xdr:to>
      <xdr:col>20</xdr:col>
      <xdr:colOff>38100</xdr:colOff>
      <xdr:row>76</xdr:row>
      <xdr:rowOff>26991</xdr:rowOff>
    </xdr:to>
    <xdr:sp macro="" textlink="">
      <xdr:nvSpPr>
        <xdr:cNvPr id="201" name="楕円 200"/>
        <xdr:cNvSpPr/>
      </xdr:nvSpPr>
      <xdr:spPr>
        <a:xfrm>
          <a:off x="3746500" y="12955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43517</xdr:rowOff>
    </xdr:from>
    <xdr:ext cx="599010" cy="259045"/>
    <xdr:sp macro="" textlink="">
      <xdr:nvSpPr>
        <xdr:cNvPr id="202" name="テキスト ボックス 201"/>
        <xdr:cNvSpPr txBox="1"/>
      </xdr:nvSpPr>
      <xdr:spPr>
        <a:xfrm>
          <a:off x="3497795" y="1273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83787</xdr:rowOff>
    </xdr:from>
    <xdr:to>
      <xdr:col>15</xdr:col>
      <xdr:colOff>101600</xdr:colOff>
      <xdr:row>77</xdr:row>
      <xdr:rowOff>13937</xdr:rowOff>
    </xdr:to>
    <xdr:sp macro="" textlink="">
      <xdr:nvSpPr>
        <xdr:cNvPr id="203" name="楕円 202"/>
        <xdr:cNvSpPr/>
      </xdr:nvSpPr>
      <xdr:spPr>
        <a:xfrm>
          <a:off x="2857500" y="131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30464</xdr:rowOff>
    </xdr:from>
    <xdr:ext cx="599010" cy="259045"/>
    <xdr:sp macro="" textlink="">
      <xdr:nvSpPr>
        <xdr:cNvPr id="204" name="テキスト ボックス 203"/>
        <xdr:cNvSpPr txBox="1"/>
      </xdr:nvSpPr>
      <xdr:spPr>
        <a:xfrm>
          <a:off x="2608795" y="1288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167607</xdr:rowOff>
    </xdr:from>
    <xdr:to>
      <xdr:col>10</xdr:col>
      <xdr:colOff>165100</xdr:colOff>
      <xdr:row>77</xdr:row>
      <xdr:rowOff>97757</xdr:rowOff>
    </xdr:to>
    <xdr:sp macro="" textlink="">
      <xdr:nvSpPr>
        <xdr:cNvPr id="205" name="楕円 204"/>
        <xdr:cNvSpPr/>
      </xdr:nvSpPr>
      <xdr:spPr>
        <a:xfrm>
          <a:off x="1968500" y="131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88884</xdr:rowOff>
    </xdr:from>
    <xdr:ext cx="599010" cy="259045"/>
    <xdr:sp macro="" textlink="">
      <xdr:nvSpPr>
        <xdr:cNvPr id="206" name="テキスト ボックス 205"/>
        <xdr:cNvSpPr txBox="1"/>
      </xdr:nvSpPr>
      <xdr:spPr>
        <a:xfrm>
          <a:off x="1719795" y="1329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20152</xdr:rowOff>
    </xdr:from>
    <xdr:to>
      <xdr:col>6</xdr:col>
      <xdr:colOff>38100</xdr:colOff>
      <xdr:row>77</xdr:row>
      <xdr:rowOff>121752</xdr:rowOff>
    </xdr:to>
    <xdr:sp macro="" textlink="">
      <xdr:nvSpPr>
        <xdr:cNvPr id="207" name="楕円 206"/>
        <xdr:cNvSpPr/>
      </xdr:nvSpPr>
      <xdr:spPr>
        <a:xfrm>
          <a:off x="1079500" y="1322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112879</xdr:rowOff>
    </xdr:from>
    <xdr:ext cx="599010" cy="259045"/>
    <xdr:sp macro="" textlink="">
      <xdr:nvSpPr>
        <xdr:cNvPr id="208" name="テキスト ボックス 207"/>
        <xdr:cNvSpPr txBox="1"/>
      </xdr:nvSpPr>
      <xdr:spPr>
        <a:xfrm>
          <a:off x="830795" y="133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33999</xdr:rowOff>
    </xdr:from>
    <xdr:to>
      <xdr:col>24</xdr:col>
      <xdr:colOff>63500</xdr:colOff>
      <xdr:row>96</xdr:row>
      <xdr:rowOff>64115</xdr:rowOff>
    </xdr:to>
    <xdr:cxnSp macro="">
      <xdr:nvCxnSpPr>
        <xdr:cNvPr id="235" name="直線コネクタ 234"/>
        <xdr:cNvCxnSpPr/>
      </xdr:nvCxnSpPr>
      <xdr:spPr>
        <a:xfrm flipV="1">
          <a:off x="3797300" y="16493199"/>
          <a:ext cx="838200" cy="3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64115</xdr:rowOff>
    </xdr:from>
    <xdr:to>
      <xdr:col>19</xdr:col>
      <xdr:colOff>177800</xdr:colOff>
      <xdr:row>96</xdr:row>
      <xdr:rowOff>83510</xdr:rowOff>
    </xdr:to>
    <xdr:cxnSp macro="">
      <xdr:nvCxnSpPr>
        <xdr:cNvPr id="238" name="直線コネクタ 237"/>
        <xdr:cNvCxnSpPr/>
      </xdr:nvCxnSpPr>
      <xdr:spPr>
        <a:xfrm flipV="1">
          <a:off x="2908300" y="16523315"/>
          <a:ext cx="889000" cy="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83510</xdr:rowOff>
    </xdr:from>
    <xdr:to>
      <xdr:col>15</xdr:col>
      <xdr:colOff>50800</xdr:colOff>
      <xdr:row>96</xdr:row>
      <xdr:rowOff>134502</xdr:rowOff>
    </xdr:to>
    <xdr:cxnSp macro="">
      <xdr:nvCxnSpPr>
        <xdr:cNvPr id="241" name="直線コネクタ 240"/>
        <xdr:cNvCxnSpPr/>
      </xdr:nvCxnSpPr>
      <xdr:spPr>
        <a:xfrm flipV="1">
          <a:off x="2019300" y="16542710"/>
          <a:ext cx="889000" cy="5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134502</xdr:rowOff>
    </xdr:from>
    <xdr:to>
      <xdr:col>10</xdr:col>
      <xdr:colOff>114300</xdr:colOff>
      <xdr:row>96</xdr:row>
      <xdr:rowOff>140153</xdr:rowOff>
    </xdr:to>
    <xdr:cxnSp macro="">
      <xdr:nvCxnSpPr>
        <xdr:cNvPr id="244" name="直線コネクタ 243"/>
        <xdr:cNvCxnSpPr/>
      </xdr:nvCxnSpPr>
      <xdr:spPr>
        <a:xfrm flipV="1">
          <a:off x="1130300" y="1659370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154649</xdr:rowOff>
    </xdr:from>
    <xdr:to>
      <xdr:col>24</xdr:col>
      <xdr:colOff>114300</xdr:colOff>
      <xdr:row>96</xdr:row>
      <xdr:rowOff>84799</xdr:rowOff>
    </xdr:to>
    <xdr:sp macro="" textlink="">
      <xdr:nvSpPr>
        <xdr:cNvPr id="254" name="楕円 253"/>
        <xdr:cNvSpPr/>
      </xdr:nvSpPr>
      <xdr:spPr>
        <a:xfrm>
          <a:off x="45847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6076</xdr:rowOff>
    </xdr:from>
    <xdr:ext cx="534377" cy="259045"/>
    <xdr:sp macro="" textlink="">
      <xdr:nvSpPr>
        <xdr:cNvPr id="255" name="衛生費該当値テキスト"/>
        <xdr:cNvSpPr txBox="1"/>
      </xdr:nvSpPr>
      <xdr:spPr>
        <a:xfrm>
          <a:off x="4686300" y="162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13315</xdr:rowOff>
    </xdr:from>
    <xdr:to>
      <xdr:col>20</xdr:col>
      <xdr:colOff>38100</xdr:colOff>
      <xdr:row>96</xdr:row>
      <xdr:rowOff>114915</xdr:rowOff>
    </xdr:to>
    <xdr:sp macro="" textlink="">
      <xdr:nvSpPr>
        <xdr:cNvPr id="256" name="楕円 255"/>
        <xdr:cNvSpPr/>
      </xdr:nvSpPr>
      <xdr:spPr>
        <a:xfrm>
          <a:off x="3746500" y="164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131442</xdr:rowOff>
    </xdr:from>
    <xdr:ext cx="534377" cy="259045"/>
    <xdr:sp macro="" textlink="">
      <xdr:nvSpPr>
        <xdr:cNvPr id="257" name="テキスト ボックス 256"/>
        <xdr:cNvSpPr txBox="1"/>
      </xdr:nvSpPr>
      <xdr:spPr>
        <a:xfrm>
          <a:off x="3530111" y="1624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32710</xdr:rowOff>
    </xdr:from>
    <xdr:to>
      <xdr:col>15</xdr:col>
      <xdr:colOff>101600</xdr:colOff>
      <xdr:row>96</xdr:row>
      <xdr:rowOff>134310</xdr:rowOff>
    </xdr:to>
    <xdr:sp macro="" textlink="">
      <xdr:nvSpPr>
        <xdr:cNvPr id="258" name="楕円 257"/>
        <xdr:cNvSpPr/>
      </xdr:nvSpPr>
      <xdr:spPr>
        <a:xfrm>
          <a:off x="2857500" y="1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150837</xdr:rowOff>
    </xdr:from>
    <xdr:ext cx="534377" cy="259045"/>
    <xdr:sp macro="" textlink="">
      <xdr:nvSpPr>
        <xdr:cNvPr id="259" name="テキスト ボックス 258"/>
        <xdr:cNvSpPr txBox="1"/>
      </xdr:nvSpPr>
      <xdr:spPr>
        <a:xfrm>
          <a:off x="2641111" y="162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83702</xdr:rowOff>
    </xdr:from>
    <xdr:to>
      <xdr:col>10</xdr:col>
      <xdr:colOff>165100</xdr:colOff>
      <xdr:row>97</xdr:row>
      <xdr:rowOff>13852</xdr:rowOff>
    </xdr:to>
    <xdr:sp macro="" textlink="">
      <xdr:nvSpPr>
        <xdr:cNvPr id="260" name="楕円 259"/>
        <xdr:cNvSpPr/>
      </xdr:nvSpPr>
      <xdr:spPr>
        <a:xfrm>
          <a:off x="1968500" y="165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30379</xdr:rowOff>
    </xdr:from>
    <xdr:ext cx="534377" cy="259045"/>
    <xdr:sp macro="" textlink="">
      <xdr:nvSpPr>
        <xdr:cNvPr id="261" name="テキスト ボックス 260"/>
        <xdr:cNvSpPr txBox="1"/>
      </xdr:nvSpPr>
      <xdr:spPr>
        <a:xfrm>
          <a:off x="1752111" y="163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89353</xdr:rowOff>
    </xdr:from>
    <xdr:to>
      <xdr:col>6</xdr:col>
      <xdr:colOff>38100</xdr:colOff>
      <xdr:row>97</xdr:row>
      <xdr:rowOff>19503</xdr:rowOff>
    </xdr:to>
    <xdr:sp macro="" textlink="">
      <xdr:nvSpPr>
        <xdr:cNvPr id="262" name="楕円 261"/>
        <xdr:cNvSpPr/>
      </xdr:nvSpPr>
      <xdr:spPr>
        <a:xfrm>
          <a:off x="1079500" y="165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36030</xdr:rowOff>
    </xdr:from>
    <xdr:ext cx="534377" cy="259045"/>
    <xdr:sp macro="" textlink="">
      <xdr:nvSpPr>
        <xdr:cNvPr id="263" name="テキスト ボックス 262"/>
        <xdr:cNvSpPr txBox="1"/>
      </xdr:nvSpPr>
      <xdr:spPr>
        <a:xfrm>
          <a:off x="863111" y="163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88972</xdr:rowOff>
    </xdr:from>
    <xdr:to>
      <xdr:col>54</xdr:col>
      <xdr:colOff>189865</xdr:colOff>
      <xdr:row>39</xdr:row>
      <xdr:rowOff>98878</xdr:rowOff>
    </xdr:to>
    <xdr:cxnSp macro="">
      <xdr:nvCxnSpPr>
        <xdr:cNvPr id="289" name="直線コネクタ 288"/>
        <xdr:cNvCxnSpPr/>
      </xdr:nvCxnSpPr>
      <xdr:spPr>
        <a:xfrm flipV="1">
          <a:off x="10475595" y="6261172"/>
          <a:ext cx="1270" cy="52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35649</xdr:rowOff>
    </xdr:from>
    <xdr:ext cx="469744" cy="259045"/>
    <xdr:sp macro="" textlink="">
      <xdr:nvSpPr>
        <xdr:cNvPr id="292" name="労働費最大値テキスト"/>
        <xdr:cNvSpPr txBox="1"/>
      </xdr:nvSpPr>
      <xdr:spPr>
        <a:xfrm>
          <a:off x="10528300" y="603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88972</xdr:rowOff>
    </xdr:from>
    <xdr:to>
      <xdr:col>55</xdr:col>
      <xdr:colOff>88900</xdr:colOff>
      <xdr:row>36</xdr:row>
      <xdr:rowOff>88972</xdr:rowOff>
    </xdr:to>
    <xdr:cxnSp macro="">
      <xdr:nvCxnSpPr>
        <xdr:cNvPr id="293" name="直線コネクタ 292"/>
        <xdr:cNvCxnSpPr/>
      </xdr:nvCxnSpPr>
      <xdr:spPr>
        <a:xfrm>
          <a:off x="10388600" y="626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97463</xdr:rowOff>
    </xdr:from>
    <xdr:to>
      <xdr:col>55</xdr:col>
      <xdr:colOff>0</xdr:colOff>
      <xdr:row>38</xdr:row>
      <xdr:rowOff>103342</xdr:rowOff>
    </xdr:to>
    <xdr:cxnSp macro="">
      <xdr:nvCxnSpPr>
        <xdr:cNvPr id="294" name="直線コネクタ 293"/>
        <xdr:cNvCxnSpPr/>
      </xdr:nvCxnSpPr>
      <xdr:spPr>
        <a:xfrm flipV="1">
          <a:off x="9639300" y="6612563"/>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117946</xdr:rowOff>
    </xdr:from>
    <xdr:ext cx="378565" cy="259045"/>
    <xdr:sp macro="" textlink="">
      <xdr:nvSpPr>
        <xdr:cNvPr id="295" name="労働費平均値テキスト"/>
        <xdr:cNvSpPr txBox="1"/>
      </xdr:nvSpPr>
      <xdr:spPr>
        <a:xfrm>
          <a:off x="10528300" y="66330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139519</xdr:rowOff>
    </xdr:from>
    <xdr:to>
      <xdr:col>55</xdr:col>
      <xdr:colOff>50800</xdr:colOff>
      <xdr:row>39</xdr:row>
      <xdr:rowOff>69669</xdr:rowOff>
    </xdr:to>
    <xdr:sp macro="" textlink="">
      <xdr:nvSpPr>
        <xdr:cNvPr id="296" name="フローチャート: 判断 295"/>
        <xdr:cNvSpPr/>
      </xdr:nvSpPr>
      <xdr:spPr>
        <a:xfrm>
          <a:off x="10426700" y="665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79176</xdr:rowOff>
    </xdr:from>
    <xdr:to>
      <xdr:col>50</xdr:col>
      <xdr:colOff>114300</xdr:colOff>
      <xdr:row>38</xdr:row>
      <xdr:rowOff>103342</xdr:rowOff>
    </xdr:to>
    <xdr:cxnSp macro="">
      <xdr:nvCxnSpPr>
        <xdr:cNvPr id="297" name="直線コネクタ 296"/>
        <xdr:cNvCxnSpPr/>
      </xdr:nvCxnSpPr>
      <xdr:spPr>
        <a:xfrm>
          <a:off x="8750300" y="6594276"/>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134947</xdr:rowOff>
    </xdr:from>
    <xdr:to>
      <xdr:col>50</xdr:col>
      <xdr:colOff>165100</xdr:colOff>
      <xdr:row>39</xdr:row>
      <xdr:rowOff>65097</xdr:rowOff>
    </xdr:to>
    <xdr:sp macro="" textlink="">
      <xdr:nvSpPr>
        <xdr:cNvPr id="298" name="フローチャート: 判断 297"/>
        <xdr:cNvSpPr/>
      </xdr:nvSpPr>
      <xdr:spPr>
        <a:xfrm>
          <a:off x="9588500" y="665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56224</xdr:rowOff>
    </xdr:from>
    <xdr:ext cx="378565" cy="259045"/>
    <xdr:sp macro="" textlink="">
      <xdr:nvSpPr>
        <xdr:cNvPr id="299" name="テキスト ボックス 298"/>
        <xdr:cNvSpPr txBox="1"/>
      </xdr:nvSpPr>
      <xdr:spPr>
        <a:xfrm>
          <a:off x="9450017" y="674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30190</xdr:rowOff>
    </xdr:from>
    <xdr:to>
      <xdr:col>45</xdr:col>
      <xdr:colOff>177800</xdr:colOff>
      <xdr:row>38</xdr:row>
      <xdr:rowOff>79176</xdr:rowOff>
    </xdr:to>
    <xdr:cxnSp macro="">
      <xdr:nvCxnSpPr>
        <xdr:cNvPr id="300" name="直線コネクタ 299"/>
        <xdr:cNvCxnSpPr/>
      </xdr:nvCxnSpPr>
      <xdr:spPr>
        <a:xfrm>
          <a:off x="7861300" y="5345140"/>
          <a:ext cx="889000" cy="12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141478</xdr:rowOff>
    </xdr:from>
    <xdr:to>
      <xdr:col>46</xdr:col>
      <xdr:colOff>38100</xdr:colOff>
      <xdr:row>39</xdr:row>
      <xdr:rowOff>71628</xdr:rowOff>
    </xdr:to>
    <xdr:sp macro="" textlink="">
      <xdr:nvSpPr>
        <xdr:cNvPr id="301" name="フローチャート: 判断 300"/>
        <xdr:cNvSpPr/>
      </xdr:nvSpPr>
      <xdr:spPr>
        <a:xfrm>
          <a:off x="8699500" y="66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02" name="テキスト ボックス 301"/>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30190</xdr:rowOff>
    </xdr:from>
    <xdr:to>
      <xdr:col>41</xdr:col>
      <xdr:colOff>50800</xdr:colOff>
      <xdr:row>33</xdr:row>
      <xdr:rowOff>79611</xdr:rowOff>
    </xdr:to>
    <xdr:cxnSp macro="">
      <xdr:nvCxnSpPr>
        <xdr:cNvPr id="303" name="直線コネクタ 302"/>
        <xdr:cNvCxnSpPr/>
      </xdr:nvCxnSpPr>
      <xdr:spPr>
        <a:xfrm flipV="1">
          <a:off x="6972300" y="5345140"/>
          <a:ext cx="889000" cy="3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141805</xdr:rowOff>
    </xdr:from>
    <xdr:to>
      <xdr:col>41</xdr:col>
      <xdr:colOff>101600</xdr:colOff>
      <xdr:row>38</xdr:row>
      <xdr:rowOff>71955</xdr:rowOff>
    </xdr:to>
    <xdr:sp macro="" textlink="">
      <xdr:nvSpPr>
        <xdr:cNvPr id="304" name="フローチャート: 判断 303"/>
        <xdr:cNvSpPr/>
      </xdr:nvSpPr>
      <xdr:spPr>
        <a:xfrm>
          <a:off x="7810500" y="648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63082</xdr:rowOff>
    </xdr:from>
    <xdr:ext cx="469744" cy="259045"/>
    <xdr:sp macro="" textlink="">
      <xdr:nvSpPr>
        <xdr:cNvPr id="305" name="テキスト ボックス 304"/>
        <xdr:cNvSpPr txBox="1"/>
      </xdr:nvSpPr>
      <xdr:spPr>
        <a:xfrm>
          <a:off x="7626428"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74313</xdr:rowOff>
    </xdr:from>
    <xdr:to>
      <xdr:col>36</xdr:col>
      <xdr:colOff>165100</xdr:colOff>
      <xdr:row>38</xdr:row>
      <xdr:rowOff>4463</xdr:rowOff>
    </xdr:to>
    <xdr:sp macro="" textlink="">
      <xdr:nvSpPr>
        <xdr:cNvPr id="306" name="フローチャート: 判断 305"/>
        <xdr:cNvSpPr/>
      </xdr:nvSpPr>
      <xdr:spPr>
        <a:xfrm>
          <a:off x="6921500" y="64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167040</xdr:rowOff>
    </xdr:from>
    <xdr:ext cx="469744" cy="259045"/>
    <xdr:sp macro="" textlink="">
      <xdr:nvSpPr>
        <xdr:cNvPr id="307" name="テキスト ボックス 306"/>
        <xdr:cNvSpPr txBox="1"/>
      </xdr:nvSpPr>
      <xdr:spPr>
        <a:xfrm>
          <a:off x="6737428" y="65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46663</xdr:rowOff>
    </xdr:from>
    <xdr:to>
      <xdr:col>55</xdr:col>
      <xdr:colOff>50800</xdr:colOff>
      <xdr:row>38</xdr:row>
      <xdr:rowOff>148263</xdr:rowOff>
    </xdr:to>
    <xdr:sp macro="" textlink="">
      <xdr:nvSpPr>
        <xdr:cNvPr id="313" name="楕円 312"/>
        <xdr:cNvSpPr/>
      </xdr:nvSpPr>
      <xdr:spPr>
        <a:xfrm>
          <a:off x="10426700" y="65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69540</xdr:rowOff>
    </xdr:from>
    <xdr:ext cx="469744" cy="259045"/>
    <xdr:sp macro="" textlink="">
      <xdr:nvSpPr>
        <xdr:cNvPr id="314" name="労働費該当値テキスト"/>
        <xdr:cNvSpPr txBox="1"/>
      </xdr:nvSpPr>
      <xdr:spPr>
        <a:xfrm>
          <a:off x="10528300" y="64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52542</xdr:rowOff>
    </xdr:from>
    <xdr:to>
      <xdr:col>50</xdr:col>
      <xdr:colOff>165100</xdr:colOff>
      <xdr:row>38</xdr:row>
      <xdr:rowOff>154142</xdr:rowOff>
    </xdr:to>
    <xdr:sp macro="" textlink="">
      <xdr:nvSpPr>
        <xdr:cNvPr id="315" name="楕円 314"/>
        <xdr:cNvSpPr/>
      </xdr:nvSpPr>
      <xdr:spPr>
        <a:xfrm>
          <a:off x="9588500" y="65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170669</xdr:rowOff>
    </xdr:from>
    <xdr:ext cx="469744" cy="259045"/>
    <xdr:sp macro="" textlink="">
      <xdr:nvSpPr>
        <xdr:cNvPr id="316" name="テキスト ボックス 315"/>
        <xdr:cNvSpPr txBox="1"/>
      </xdr:nvSpPr>
      <xdr:spPr>
        <a:xfrm>
          <a:off x="9404428" y="634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28376</xdr:rowOff>
    </xdr:from>
    <xdr:to>
      <xdr:col>46</xdr:col>
      <xdr:colOff>38100</xdr:colOff>
      <xdr:row>38</xdr:row>
      <xdr:rowOff>129976</xdr:rowOff>
    </xdr:to>
    <xdr:sp macro="" textlink="">
      <xdr:nvSpPr>
        <xdr:cNvPr id="317" name="楕円 316"/>
        <xdr:cNvSpPr/>
      </xdr:nvSpPr>
      <xdr:spPr>
        <a:xfrm>
          <a:off x="8699500" y="65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146502</xdr:rowOff>
    </xdr:from>
    <xdr:ext cx="469744" cy="259045"/>
    <xdr:sp macro="" textlink="">
      <xdr:nvSpPr>
        <xdr:cNvPr id="318" name="テキスト ボックス 317"/>
        <xdr:cNvSpPr txBox="1"/>
      </xdr:nvSpPr>
      <xdr:spPr>
        <a:xfrm>
          <a:off x="8515428" y="631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150840</xdr:rowOff>
    </xdr:from>
    <xdr:to>
      <xdr:col>41</xdr:col>
      <xdr:colOff>101600</xdr:colOff>
      <xdr:row>31</xdr:row>
      <xdr:rowOff>80990</xdr:rowOff>
    </xdr:to>
    <xdr:sp macro="" textlink="">
      <xdr:nvSpPr>
        <xdr:cNvPr id="319" name="楕円 318"/>
        <xdr:cNvSpPr/>
      </xdr:nvSpPr>
      <xdr:spPr>
        <a:xfrm>
          <a:off x="7810500" y="5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97517</xdr:rowOff>
    </xdr:from>
    <xdr:ext cx="534377" cy="259045"/>
    <xdr:sp macro="" textlink="">
      <xdr:nvSpPr>
        <xdr:cNvPr id="320" name="テキスト ボックス 319"/>
        <xdr:cNvSpPr txBox="1"/>
      </xdr:nvSpPr>
      <xdr:spPr>
        <a:xfrm>
          <a:off x="7594111" y="5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28811</xdr:rowOff>
    </xdr:from>
    <xdr:to>
      <xdr:col>36</xdr:col>
      <xdr:colOff>165100</xdr:colOff>
      <xdr:row>33</xdr:row>
      <xdr:rowOff>130411</xdr:rowOff>
    </xdr:to>
    <xdr:sp macro="" textlink="">
      <xdr:nvSpPr>
        <xdr:cNvPr id="321" name="楕円 320"/>
        <xdr:cNvSpPr/>
      </xdr:nvSpPr>
      <xdr:spPr>
        <a:xfrm>
          <a:off x="6921500" y="56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146938</xdr:rowOff>
    </xdr:from>
    <xdr:ext cx="469744" cy="259045"/>
    <xdr:sp macro="" textlink="">
      <xdr:nvSpPr>
        <xdr:cNvPr id="322" name="テキスト ボックス 321"/>
        <xdr:cNvSpPr txBox="1"/>
      </xdr:nvSpPr>
      <xdr:spPr>
        <a:xfrm>
          <a:off x="6737428" y="546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80058</xdr:rowOff>
    </xdr:from>
    <xdr:to>
      <xdr:col>55</xdr:col>
      <xdr:colOff>0</xdr:colOff>
      <xdr:row>56</xdr:row>
      <xdr:rowOff>107175</xdr:rowOff>
    </xdr:to>
    <xdr:cxnSp macro="">
      <xdr:nvCxnSpPr>
        <xdr:cNvPr id="349" name="直線コネクタ 348"/>
        <xdr:cNvCxnSpPr/>
      </xdr:nvCxnSpPr>
      <xdr:spPr>
        <a:xfrm>
          <a:off x="9639300" y="9681258"/>
          <a:ext cx="838200" cy="2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58396</xdr:rowOff>
    </xdr:from>
    <xdr:to>
      <xdr:col>50</xdr:col>
      <xdr:colOff>114300</xdr:colOff>
      <xdr:row>56</xdr:row>
      <xdr:rowOff>80058</xdr:rowOff>
    </xdr:to>
    <xdr:cxnSp macro="">
      <xdr:nvCxnSpPr>
        <xdr:cNvPr id="352" name="直線コネクタ 351"/>
        <xdr:cNvCxnSpPr/>
      </xdr:nvCxnSpPr>
      <xdr:spPr>
        <a:xfrm>
          <a:off x="8750300" y="9659596"/>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58396</xdr:rowOff>
    </xdr:from>
    <xdr:to>
      <xdr:col>45</xdr:col>
      <xdr:colOff>177800</xdr:colOff>
      <xdr:row>56</xdr:row>
      <xdr:rowOff>116058</xdr:rowOff>
    </xdr:to>
    <xdr:cxnSp macro="">
      <xdr:nvCxnSpPr>
        <xdr:cNvPr id="355" name="直線コネクタ 354"/>
        <xdr:cNvCxnSpPr/>
      </xdr:nvCxnSpPr>
      <xdr:spPr>
        <a:xfrm flipV="1">
          <a:off x="7861300" y="9659596"/>
          <a:ext cx="889000" cy="5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116058</xdr:rowOff>
    </xdr:from>
    <xdr:to>
      <xdr:col>41</xdr:col>
      <xdr:colOff>50800</xdr:colOff>
      <xdr:row>56</xdr:row>
      <xdr:rowOff>139888</xdr:rowOff>
    </xdr:to>
    <xdr:cxnSp macro="">
      <xdr:nvCxnSpPr>
        <xdr:cNvPr id="358" name="直線コネクタ 357"/>
        <xdr:cNvCxnSpPr/>
      </xdr:nvCxnSpPr>
      <xdr:spPr>
        <a:xfrm flipV="1">
          <a:off x="6972300" y="9717258"/>
          <a:ext cx="889000" cy="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56375</xdr:rowOff>
    </xdr:from>
    <xdr:to>
      <xdr:col>55</xdr:col>
      <xdr:colOff>50800</xdr:colOff>
      <xdr:row>56</xdr:row>
      <xdr:rowOff>157975</xdr:rowOff>
    </xdr:to>
    <xdr:sp macro="" textlink="">
      <xdr:nvSpPr>
        <xdr:cNvPr id="368" name="楕円 367"/>
        <xdr:cNvSpPr/>
      </xdr:nvSpPr>
      <xdr:spPr>
        <a:xfrm>
          <a:off x="10426700" y="96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79252</xdr:rowOff>
    </xdr:from>
    <xdr:ext cx="534377" cy="259045"/>
    <xdr:sp macro="" textlink="">
      <xdr:nvSpPr>
        <xdr:cNvPr id="369" name="農林水産業費該当値テキスト"/>
        <xdr:cNvSpPr txBox="1"/>
      </xdr:nvSpPr>
      <xdr:spPr>
        <a:xfrm>
          <a:off x="10528300" y="95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29258</xdr:rowOff>
    </xdr:from>
    <xdr:to>
      <xdr:col>50</xdr:col>
      <xdr:colOff>165100</xdr:colOff>
      <xdr:row>56</xdr:row>
      <xdr:rowOff>130858</xdr:rowOff>
    </xdr:to>
    <xdr:sp macro="" textlink="">
      <xdr:nvSpPr>
        <xdr:cNvPr id="370" name="楕円 369"/>
        <xdr:cNvSpPr/>
      </xdr:nvSpPr>
      <xdr:spPr>
        <a:xfrm>
          <a:off x="9588500" y="96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147385</xdr:rowOff>
    </xdr:from>
    <xdr:ext cx="534377" cy="259045"/>
    <xdr:sp macro="" textlink="">
      <xdr:nvSpPr>
        <xdr:cNvPr id="371" name="テキスト ボックス 370"/>
        <xdr:cNvSpPr txBox="1"/>
      </xdr:nvSpPr>
      <xdr:spPr>
        <a:xfrm>
          <a:off x="9372111" y="94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7596</xdr:rowOff>
    </xdr:from>
    <xdr:to>
      <xdr:col>46</xdr:col>
      <xdr:colOff>38100</xdr:colOff>
      <xdr:row>56</xdr:row>
      <xdr:rowOff>109196</xdr:rowOff>
    </xdr:to>
    <xdr:sp macro="" textlink="">
      <xdr:nvSpPr>
        <xdr:cNvPr id="372" name="楕円 371"/>
        <xdr:cNvSpPr/>
      </xdr:nvSpPr>
      <xdr:spPr>
        <a:xfrm>
          <a:off x="8699500" y="960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125723</xdr:rowOff>
    </xdr:from>
    <xdr:ext cx="534377" cy="259045"/>
    <xdr:sp macro="" textlink="">
      <xdr:nvSpPr>
        <xdr:cNvPr id="373" name="テキスト ボックス 372"/>
        <xdr:cNvSpPr txBox="1"/>
      </xdr:nvSpPr>
      <xdr:spPr>
        <a:xfrm>
          <a:off x="8483111" y="93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65258</xdr:rowOff>
    </xdr:from>
    <xdr:to>
      <xdr:col>41</xdr:col>
      <xdr:colOff>101600</xdr:colOff>
      <xdr:row>56</xdr:row>
      <xdr:rowOff>166858</xdr:rowOff>
    </xdr:to>
    <xdr:sp macro="" textlink="">
      <xdr:nvSpPr>
        <xdr:cNvPr id="374" name="楕円 373"/>
        <xdr:cNvSpPr/>
      </xdr:nvSpPr>
      <xdr:spPr>
        <a:xfrm>
          <a:off x="7810500" y="96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11935</xdr:rowOff>
    </xdr:from>
    <xdr:ext cx="534377" cy="259045"/>
    <xdr:sp macro="" textlink="">
      <xdr:nvSpPr>
        <xdr:cNvPr id="375" name="テキスト ボックス 374"/>
        <xdr:cNvSpPr txBox="1"/>
      </xdr:nvSpPr>
      <xdr:spPr>
        <a:xfrm>
          <a:off x="7594111" y="94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89088</xdr:rowOff>
    </xdr:from>
    <xdr:to>
      <xdr:col>36</xdr:col>
      <xdr:colOff>165100</xdr:colOff>
      <xdr:row>57</xdr:row>
      <xdr:rowOff>19238</xdr:rowOff>
    </xdr:to>
    <xdr:sp macro="" textlink="">
      <xdr:nvSpPr>
        <xdr:cNvPr id="376" name="楕円 375"/>
        <xdr:cNvSpPr/>
      </xdr:nvSpPr>
      <xdr:spPr>
        <a:xfrm>
          <a:off x="6921500" y="96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35765</xdr:rowOff>
    </xdr:from>
    <xdr:ext cx="534377" cy="259045"/>
    <xdr:sp macro="" textlink="">
      <xdr:nvSpPr>
        <xdr:cNvPr id="377" name="テキスト ボックス 376"/>
        <xdr:cNvSpPr txBox="1"/>
      </xdr:nvSpPr>
      <xdr:spPr>
        <a:xfrm>
          <a:off x="6705111" y="946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788</xdr:rowOff>
    </xdr:from>
    <xdr:to>
      <xdr:col>55</xdr:col>
      <xdr:colOff>0</xdr:colOff>
      <xdr:row>77</xdr:row>
      <xdr:rowOff>111522</xdr:rowOff>
    </xdr:to>
    <xdr:cxnSp macro="">
      <xdr:nvCxnSpPr>
        <xdr:cNvPr id="406" name="直線コネクタ 405"/>
        <xdr:cNvCxnSpPr/>
      </xdr:nvCxnSpPr>
      <xdr:spPr>
        <a:xfrm>
          <a:off x="9639300" y="13202438"/>
          <a:ext cx="838200" cy="1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119775</xdr:rowOff>
    </xdr:from>
    <xdr:ext cx="534377" cy="259045"/>
    <xdr:sp macro="" textlink="">
      <xdr:nvSpPr>
        <xdr:cNvPr id="407" name="商工費平均値テキスト"/>
        <xdr:cNvSpPr txBox="1"/>
      </xdr:nvSpPr>
      <xdr:spPr>
        <a:xfrm>
          <a:off x="10528300" y="1332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75333</xdr:rowOff>
    </xdr:from>
    <xdr:to>
      <xdr:col>50</xdr:col>
      <xdr:colOff>114300</xdr:colOff>
      <xdr:row>77</xdr:row>
      <xdr:rowOff>788</xdr:rowOff>
    </xdr:to>
    <xdr:cxnSp macro="">
      <xdr:nvCxnSpPr>
        <xdr:cNvPr id="409" name="直線コネクタ 408"/>
        <xdr:cNvCxnSpPr/>
      </xdr:nvCxnSpPr>
      <xdr:spPr>
        <a:xfrm>
          <a:off x="8750300" y="13105533"/>
          <a:ext cx="889000" cy="9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75333</xdr:rowOff>
    </xdr:from>
    <xdr:to>
      <xdr:col>45</xdr:col>
      <xdr:colOff>177800</xdr:colOff>
      <xdr:row>78</xdr:row>
      <xdr:rowOff>67013</xdr:rowOff>
    </xdr:to>
    <xdr:cxnSp macro="">
      <xdr:nvCxnSpPr>
        <xdr:cNvPr id="412" name="直線コネクタ 411"/>
        <xdr:cNvCxnSpPr/>
      </xdr:nvCxnSpPr>
      <xdr:spPr>
        <a:xfrm flipV="1">
          <a:off x="7861300" y="13105533"/>
          <a:ext cx="889000" cy="3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59631</xdr:rowOff>
    </xdr:from>
    <xdr:ext cx="534377" cy="259045"/>
    <xdr:sp macro="" textlink="">
      <xdr:nvSpPr>
        <xdr:cNvPr id="414" name="テキスト ボックス 413"/>
        <xdr:cNvSpPr txBox="1"/>
      </xdr:nvSpPr>
      <xdr:spPr>
        <a:xfrm>
          <a:off x="8483111" y="134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22642</xdr:rowOff>
    </xdr:from>
    <xdr:to>
      <xdr:col>41</xdr:col>
      <xdr:colOff>50800</xdr:colOff>
      <xdr:row>78</xdr:row>
      <xdr:rowOff>67013</xdr:rowOff>
    </xdr:to>
    <xdr:cxnSp macro="">
      <xdr:nvCxnSpPr>
        <xdr:cNvPr id="415" name="直線コネクタ 414"/>
        <xdr:cNvCxnSpPr/>
      </xdr:nvCxnSpPr>
      <xdr:spPr>
        <a:xfrm>
          <a:off x="6972300" y="13395742"/>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60722</xdr:rowOff>
    </xdr:from>
    <xdr:to>
      <xdr:col>55</xdr:col>
      <xdr:colOff>50800</xdr:colOff>
      <xdr:row>77</xdr:row>
      <xdr:rowOff>162322</xdr:rowOff>
    </xdr:to>
    <xdr:sp macro="" textlink="">
      <xdr:nvSpPr>
        <xdr:cNvPr id="425" name="楕円 424"/>
        <xdr:cNvSpPr/>
      </xdr:nvSpPr>
      <xdr:spPr>
        <a:xfrm>
          <a:off x="10426700" y="132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83599</xdr:rowOff>
    </xdr:from>
    <xdr:ext cx="534377" cy="259045"/>
    <xdr:sp macro="" textlink="">
      <xdr:nvSpPr>
        <xdr:cNvPr id="426" name="商工費該当値テキスト"/>
        <xdr:cNvSpPr txBox="1"/>
      </xdr:nvSpPr>
      <xdr:spPr>
        <a:xfrm>
          <a:off x="10528300" y="131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121438</xdr:rowOff>
    </xdr:from>
    <xdr:to>
      <xdr:col>50</xdr:col>
      <xdr:colOff>165100</xdr:colOff>
      <xdr:row>77</xdr:row>
      <xdr:rowOff>51588</xdr:rowOff>
    </xdr:to>
    <xdr:sp macro="" textlink="">
      <xdr:nvSpPr>
        <xdr:cNvPr id="427" name="楕円 426"/>
        <xdr:cNvSpPr/>
      </xdr:nvSpPr>
      <xdr:spPr>
        <a:xfrm>
          <a:off x="9588500" y="131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68115</xdr:rowOff>
    </xdr:from>
    <xdr:ext cx="534377" cy="259045"/>
    <xdr:sp macro="" textlink="">
      <xdr:nvSpPr>
        <xdr:cNvPr id="428" name="テキスト ボックス 427"/>
        <xdr:cNvSpPr txBox="1"/>
      </xdr:nvSpPr>
      <xdr:spPr>
        <a:xfrm>
          <a:off x="9372111" y="129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24533</xdr:rowOff>
    </xdr:from>
    <xdr:to>
      <xdr:col>46</xdr:col>
      <xdr:colOff>38100</xdr:colOff>
      <xdr:row>76</xdr:row>
      <xdr:rowOff>126133</xdr:rowOff>
    </xdr:to>
    <xdr:sp macro="" textlink="">
      <xdr:nvSpPr>
        <xdr:cNvPr id="429" name="楕円 428"/>
        <xdr:cNvSpPr/>
      </xdr:nvSpPr>
      <xdr:spPr>
        <a:xfrm>
          <a:off x="8699500" y="130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142661</xdr:rowOff>
    </xdr:from>
    <xdr:ext cx="534377" cy="259045"/>
    <xdr:sp macro="" textlink="">
      <xdr:nvSpPr>
        <xdr:cNvPr id="430" name="テキスト ボックス 429"/>
        <xdr:cNvSpPr txBox="1"/>
      </xdr:nvSpPr>
      <xdr:spPr>
        <a:xfrm>
          <a:off x="8483111" y="1282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16213</xdr:rowOff>
    </xdr:from>
    <xdr:to>
      <xdr:col>41</xdr:col>
      <xdr:colOff>101600</xdr:colOff>
      <xdr:row>78</xdr:row>
      <xdr:rowOff>117813</xdr:rowOff>
    </xdr:to>
    <xdr:sp macro="" textlink="">
      <xdr:nvSpPr>
        <xdr:cNvPr id="431" name="楕円 430"/>
        <xdr:cNvSpPr/>
      </xdr:nvSpPr>
      <xdr:spPr>
        <a:xfrm>
          <a:off x="7810500" y="133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108940</xdr:rowOff>
    </xdr:from>
    <xdr:ext cx="534377" cy="259045"/>
    <xdr:sp macro="" textlink="">
      <xdr:nvSpPr>
        <xdr:cNvPr id="432" name="テキスト ボックス 431"/>
        <xdr:cNvSpPr txBox="1"/>
      </xdr:nvSpPr>
      <xdr:spPr>
        <a:xfrm>
          <a:off x="7594111" y="134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143292</xdr:rowOff>
    </xdr:from>
    <xdr:to>
      <xdr:col>36</xdr:col>
      <xdr:colOff>165100</xdr:colOff>
      <xdr:row>78</xdr:row>
      <xdr:rowOff>73442</xdr:rowOff>
    </xdr:to>
    <xdr:sp macro="" textlink="">
      <xdr:nvSpPr>
        <xdr:cNvPr id="433" name="楕円 432"/>
        <xdr:cNvSpPr/>
      </xdr:nvSpPr>
      <xdr:spPr>
        <a:xfrm>
          <a:off x="6921500" y="133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89969</xdr:rowOff>
    </xdr:from>
    <xdr:ext cx="534377" cy="259045"/>
    <xdr:sp macro="" textlink="">
      <xdr:nvSpPr>
        <xdr:cNvPr id="434" name="テキスト ボックス 433"/>
        <xdr:cNvSpPr txBox="1"/>
      </xdr:nvSpPr>
      <xdr:spPr>
        <a:xfrm>
          <a:off x="6705111" y="1312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151074</xdr:rowOff>
    </xdr:from>
    <xdr:to>
      <xdr:col>55</xdr:col>
      <xdr:colOff>0</xdr:colOff>
      <xdr:row>98</xdr:row>
      <xdr:rowOff>19265</xdr:rowOff>
    </xdr:to>
    <xdr:cxnSp macro="">
      <xdr:nvCxnSpPr>
        <xdr:cNvPr id="463" name="直線コネクタ 462"/>
        <xdr:cNvCxnSpPr/>
      </xdr:nvCxnSpPr>
      <xdr:spPr>
        <a:xfrm flipV="1">
          <a:off x="9639300" y="16781724"/>
          <a:ext cx="8382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19265</xdr:rowOff>
    </xdr:from>
    <xdr:to>
      <xdr:col>50</xdr:col>
      <xdr:colOff>114300</xdr:colOff>
      <xdr:row>98</xdr:row>
      <xdr:rowOff>72689</xdr:rowOff>
    </xdr:to>
    <xdr:cxnSp macro="">
      <xdr:nvCxnSpPr>
        <xdr:cNvPr id="466" name="直線コネクタ 465"/>
        <xdr:cNvCxnSpPr/>
      </xdr:nvCxnSpPr>
      <xdr:spPr>
        <a:xfrm flipV="1">
          <a:off x="8750300" y="16821365"/>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46171</xdr:rowOff>
    </xdr:from>
    <xdr:to>
      <xdr:col>45</xdr:col>
      <xdr:colOff>177800</xdr:colOff>
      <xdr:row>98</xdr:row>
      <xdr:rowOff>72689</xdr:rowOff>
    </xdr:to>
    <xdr:cxnSp macro="">
      <xdr:nvCxnSpPr>
        <xdr:cNvPr id="469" name="直線コネクタ 468"/>
        <xdr:cNvCxnSpPr/>
      </xdr:nvCxnSpPr>
      <xdr:spPr>
        <a:xfrm>
          <a:off x="7861300" y="16848271"/>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46171</xdr:rowOff>
    </xdr:from>
    <xdr:to>
      <xdr:col>41</xdr:col>
      <xdr:colOff>50800</xdr:colOff>
      <xdr:row>98</xdr:row>
      <xdr:rowOff>51217</xdr:rowOff>
    </xdr:to>
    <xdr:cxnSp macro="">
      <xdr:nvCxnSpPr>
        <xdr:cNvPr id="472" name="直線コネクタ 471"/>
        <xdr:cNvCxnSpPr/>
      </xdr:nvCxnSpPr>
      <xdr:spPr>
        <a:xfrm flipV="1">
          <a:off x="6972300" y="16848271"/>
          <a:ext cx="889000" cy="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107552</xdr:rowOff>
    </xdr:from>
    <xdr:ext cx="534377" cy="259045"/>
    <xdr:sp macro="" textlink="">
      <xdr:nvSpPr>
        <xdr:cNvPr id="474" name="テキスト ボックス 473"/>
        <xdr:cNvSpPr txBox="1"/>
      </xdr:nvSpPr>
      <xdr:spPr>
        <a:xfrm>
          <a:off x="7594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100274</xdr:rowOff>
    </xdr:from>
    <xdr:to>
      <xdr:col>55</xdr:col>
      <xdr:colOff>50800</xdr:colOff>
      <xdr:row>98</xdr:row>
      <xdr:rowOff>30424</xdr:rowOff>
    </xdr:to>
    <xdr:sp macro="" textlink="">
      <xdr:nvSpPr>
        <xdr:cNvPr id="482" name="楕円 481"/>
        <xdr:cNvSpPr/>
      </xdr:nvSpPr>
      <xdr:spPr>
        <a:xfrm>
          <a:off x="10426700" y="1673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123151</xdr:rowOff>
    </xdr:from>
    <xdr:ext cx="599010" cy="259045"/>
    <xdr:sp macro="" textlink="">
      <xdr:nvSpPr>
        <xdr:cNvPr id="483" name="土木費該当値テキスト"/>
        <xdr:cNvSpPr txBox="1"/>
      </xdr:nvSpPr>
      <xdr:spPr>
        <a:xfrm>
          <a:off x="10528300" y="1658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139915</xdr:rowOff>
    </xdr:from>
    <xdr:to>
      <xdr:col>50</xdr:col>
      <xdr:colOff>165100</xdr:colOff>
      <xdr:row>98</xdr:row>
      <xdr:rowOff>70065</xdr:rowOff>
    </xdr:to>
    <xdr:sp macro="" textlink="">
      <xdr:nvSpPr>
        <xdr:cNvPr id="484" name="楕円 483"/>
        <xdr:cNvSpPr/>
      </xdr:nvSpPr>
      <xdr:spPr>
        <a:xfrm>
          <a:off x="9588500" y="167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86592</xdr:rowOff>
    </xdr:from>
    <xdr:ext cx="599010" cy="259045"/>
    <xdr:sp macro="" textlink="">
      <xdr:nvSpPr>
        <xdr:cNvPr id="485" name="テキスト ボックス 484"/>
        <xdr:cNvSpPr txBox="1"/>
      </xdr:nvSpPr>
      <xdr:spPr>
        <a:xfrm>
          <a:off x="9339795" y="1654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21889</xdr:rowOff>
    </xdr:from>
    <xdr:to>
      <xdr:col>46</xdr:col>
      <xdr:colOff>38100</xdr:colOff>
      <xdr:row>98</xdr:row>
      <xdr:rowOff>123489</xdr:rowOff>
    </xdr:to>
    <xdr:sp macro="" textlink="">
      <xdr:nvSpPr>
        <xdr:cNvPr id="486" name="楕円 485"/>
        <xdr:cNvSpPr/>
      </xdr:nvSpPr>
      <xdr:spPr>
        <a:xfrm>
          <a:off x="8699500" y="168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140016</xdr:rowOff>
    </xdr:from>
    <xdr:ext cx="534377" cy="259045"/>
    <xdr:sp macro="" textlink="">
      <xdr:nvSpPr>
        <xdr:cNvPr id="487" name="テキスト ボックス 486"/>
        <xdr:cNvSpPr txBox="1"/>
      </xdr:nvSpPr>
      <xdr:spPr>
        <a:xfrm>
          <a:off x="8483111" y="1659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166821</xdr:rowOff>
    </xdr:from>
    <xdr:to>
      <xdr:col>41</xdr:col>
      <xdr:colOff>101600</xdr:colOff>
      <xdr:row>98</xdr:row>
      <xdr:rowOff>96971</xdr:rowOff>
    </xdr:to>
    <xdr:sp macro="" textlink="">
      <xdr:nvSpPr>
        <xdr:cNvPr id="488" name="楕円 487"/>
        <xdr:cNvSpPr/>
      </xdr:nvSpPr>
      <xdr:spPr>
        <a:xfrm>
          <a:off x="7810500" y="167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113498</xdr:rowOff>
    </xdr:from>
    <xdr:ext cx="534377" cy="259045"/>
    <xdr:sp macro="" textlink="">
      <xdr:nvSpPr>
        <xdr:cNvPr id="489" name="テキスト ボックス 488"/>
        <xdr:cNvSpPr txBox="1"/>
      </xdr:nvSpPr>
      <xdr:spPr>
        <a:xfrm>
          <a:off x="7594111" y="165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417</xdr:rowOff>
    </xdr:from>
    <xdr:to>
      <xdr:col>36</xdr:col>
      <xdr:colOff>165100</xdr:colOff>
      <xdr:row>98</xdr:row>
      <xdr:rowOff>102017</xdr:rowOff>
    </xdr:to>
    <xdr:sp macro="" textlink="">
      <xdr:nvSpPr>
        <xdr:cNvPr id="490" name="楕円 489"/>
        <xdr:cNvSpPr/>
      </xdr:nvSpPr>
      <xdr:spPr>
        <a:xfrm>
          <a:off x="6921500" y="1680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118544</xdr:rowOff>
    </xdr:from>
    <xdr:ext cx="534377" cy="259045"/>
    <xdr:sp macro="" textlink="">
      <xdr:nvSpPr>
        <xdr:cNvPr id="491" name="テキスト ボックス 490"/>
        <xdr:cNvSpPr txBox="1"/>
      </xdr:nvSpPr>
      <xdr:spPr>
        <a:xfrm>
          <a:off x="6705111" y="165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139383</xdr:rowOff>
    </xdr:from>
    <xdr:to>
      <xdr:col>85</xdr:col>
      <xdr:colOff>127000</xdr:colOff>
      <xdr:row>37</xdr:row>
      <xdr:rowOff>6972</xdr:rowOff>
    </xdr:to>
    <xdr:cxnSp macro="">
      <xdr:nvCxnSpPr>
        <xdr:cNvPr id="520" name="直線コネクタ 519"/>
        <xdr:cNvCxnSpPr/>
      </xdr:nvCxnSpPr>
      <xdr:spPr>
        <a:xfrm>
          <a:off x="15481300" y="6311583"/>
          <a:ext cx="838200" cy="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139383</xdr:rowOff>
    </xdr:from>
    <xdr:to>
      <xdr:col>81</xdr:col>
      <xdr:colOff>50800</xdr:colOff>
      <xdr:row>37</xdr:row>
      <xdr:rowOff>23546</xdr:rowOff>
    </xdr:to>
    <xdr:cxnSp macro="">
      <xdr:nvCxnSpPr>
        <xdr:cNvPr id="523" name="直線コネクタ 522"/>
        <xdr:cNvCxnSpPr/>
      </xdr:nvCxnSpPr>
      <xdr:spPr>
        <a:xfrm flipV="1">
          <a:off x="14592300" y="6311583"/>
          <a:ext cx="889000" cy="5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23546</xdr:rowOff>
    </xdr:from>
    <xdr:to>
      <xdr:col>76</xdr:col>
      <xdr:colOff>114300</xdr:colOff>
      <xdr:row>37</xdr:row>
      <xdr:rowOff>56324</xdr:rowOff>
    </xdr:to>
    <xdr:cxnSp macro="">
      <xdr:nvCxnSpPr>
        <xdr:cNvPr id="526" name="直線コネクタ 525"/>
        <xdr:cNvCxnSpPr/>
      </xdr:nvCxnSpPr>
      <xdr:spPr>
        <a:xfrm flipV="1">
          <a:off x="13703300" y="6367196"/>
          <a:ext cx="8890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546</xdr:rowOff>
    </xdr:from>
    <xdr:to>
      <xdr:col>71</xdr:col>
      <xdr:colOff>177800</xdr:colOff>
      <xdr:row>37</xdr:row>
      <xdr:rowOff>56324</xdr:rowOff>
    </xdr:to>
    <xdr:cxnSp macro="">
      <xdr:nvCxnSpPr>
        <xdr:cNvPr id="529" name="直線コネクタ 528"/>
        <xdr:cNvCxnSpPr/>
      </xdr:nvCxnSpPr>
      <xdr:spPr>
        <a:xfrm>
          <a:off x="12814300" y="6344196"/>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127622</xdr:rowOff>
    </xdr:from>
    <xdr:to>
      <xdr:col>85</xdr:col>
      <xdr:colOff>177800</xdr:colOff>
      <xdr:row>37</xdr:row>
      <xdr:rowOff>57772</xdr:rowOff>
    </xdr:to>
    <xdr:sp macro="" textlink="">
      <xdr:nvSpPr>
        <xdr:cNvPr id="539" name="楕円 538"/>
        <xdr:cNvSpPr/>
      </xdr:nvSpPr>
      <xdr:spPr>
        <a:xfrm>
          <a:off x="16268700" y="629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106049</xdr:rowOff>
    </xdr:from>
    <xdr:ext cx="534377" cy="259045"/>
    <xdr:sp macro="" textlink="">
      <xdr:nvSpPr>
        <xdr:cNvPr id="540" name="消防費該当値テキスト"/>
        <xdr:cNvSpPr txBox="1"/>
      </xdr:nvSpPr>
      <xdr:spPr>
        <a:xfrm>
          <a:off x="16370300" y="62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88583</xdr:rowOff>
    </xdr:from>
    <xdr:to>
      <xdr:col>81</xdr:col>
      <xdr:colOff>101600</xdr:colOff>
      <xdr:row>37</xdr:row>
      <xdr:rowOff>18733</xdr:rowOff>
    </xdr:to>
    <xdr:sp macro="" textlink="">
      <xdr:nvSpPr>
        <xdr:cNvPr id="541" name="楕円 540"/>
        <xdr:cNvSpPr/>
      </xdr:nvSpPr>
      <xdr:spPr>
        <a:xfrm>
          <a:off x="15430500" y="62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9860</xdr:rowOff>
    </xdr:from>
    <xdr:ext cx="534377" cy="259045"/>
    <xdr:sp macro="" textlink="">
      <xdr:nvSpPr>
        <xdr:cNvPr id="542" name="テキスト ボックス 541"/>
        <xdr:cNvSpPr txBox="1"/>
      </xdr:nvSpPr>
      <xdr:spPr>
        <a:xfrm>
          <a:off x="15214111" y="63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144196</xdr:rowOff>
    </xdr:from>
    <xdr:to>
      <xdr:col>76</xdr:col>
      <xdr:colOff>165100</xdr:colOff>
      <xdr:row>37</xdr:row>
      <xdr:rowOff>74346</xdr:rowOff>
    </xdr:to>
    <xdr:sp macro="" textlink="">
      <xdr:nvSpPr>
        <xdr:cNvPr id="543" name="楕円 542"/>
        <xdr:cNvSpPr/>
      </xdr:nvSpPr>
      <xdr:spPr>
        <a:xfrm>
          <a:off x="14541500" y="63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65473</xdr:rowOff>
    </xdr:from>
    <xdr:ext cx="534377" cy="259045"/>
    <xdr:sp macro="" textlink="">
      <xdr:nvSpPr>
        <xdr:cNvPr id="544" name="テキスト ボックス 543"/>
        <xdr:cNvSpPr txBox="1"/>
      </xdr:nvSpPr>
      <xdr:spPr>
        <a:xfrm>
          <a:off x="14325111" y="64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5524</xdr:rowOff>
    </xdr:from>
    <xdr:to>
      <xdr:col>72</xdr:col>
      <xdr:colOff>38100</xdr:colOff>
      <xdr:row>37</xdr:row>
      <xdr:rowOff>107124</xdr:rowOff>
    </xdr:to>
    <xdr:sp macro="" textlink="">
      <xdr:nvSpPr>
        <xdr:cNvPr id="545" name="楕円 544"/>
        <xdr:cNvSpPr/>
      </xdr:nvSpPr>
      <xdr:spPr>
        <a:xfrm>
          <a:off x="13652500" y="63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98251</xdr:rowOff>
    </xdr:from>
    <xdr:ext cx="534377" cy="259045"/>
    <xdr:sp macro="" textlink="">
      <xdr:nvSpPr>
        <xdr:cNvPr id="546" name="テキスト ボックス 545"/>
        <xdr:cNvSpPr txBox="1"/>
      </xdr:nvSpPr>
      <xdr:spPr>
        <a:xfrm>
          <a:off x="13436111" y="644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121196</xdr:rowOff>
    </xdr:from>
    <xdr:to>
      <xdr:col>67</xdr:col>
      <xdr:colOff>101600</xdr:colOff>
      <xdr:row>37</xdr:row>
      <xdr:rowOff>51346</xdr:rowOff>
    </xdr:to>
    <xdr:sp macro="" textlink="">
      <xdr:nvSpPr>
        <xdr:cNvPr id="547" name="楕円 546"/>
        <xdr:cNvSpPr/>
      </xdr:nvSpPr>
      <xdr:spPr>
        <a:xfrm>
          <a:off x="12763500" y="62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42473</xdr:rowOff>
    </xdr:from>
    <xdr:ext cx="534377" cy="259045"/>
    <xdr:sp macro="" textlink="">
      <xdr:nvSpPr>
        <xdr:cNvPr id="548" name="テキスト ボックス 547"/>
        <xdr:cNvSpPr txBox="1"/>
      </xdr:nvSpPr>
      <xdr:spPr>
        <a:xfrm>
          <a:off x="12547111" y="63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37402</xdr:rowOff>
    </xdr:from>
    <xdr:to>
      <xdr:col>85</xdr:col>
      <xdr:colOff>127000</xdr:colOff>
      <xdr:row>56</xdr:row>
      <xdr:rowOff>153733</xdr:rowOff>
    </xdr:to>
    <xdr:cxnSp macro="">
      <xdr:nvCxnSpPr>
        <xdr:cNvPr id="578" name="直線コネクタ 577"/>
        <xdr:cNvCxnSpPr/>
      </xdr:nvCxnSpPr>
      <xdr:spPr>
        <a:xfrm flipV="1">
          <a:off x="15481300" y="9295702"/>
          <a:ext cx="838200" cy="45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68470</xdr:rowOff>
    </xdr:from>
    <xdr:ext cx="534377" cy="259045"/>
    <xdr:sp macro="" textlink="">
      <xdr:nvSpPr>
        <xdr:cNvPr id="579" name="教育費平均値テキスト"/>
        <xdr:cNvSpPr txBox="1"/>
      </xdr:nvSpPr>
      <xdr:spPr>
        <a:xfrm>
          <a:off x="16370300" y="966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153733</xdr:rowOff>
    </xdr:from>
    <xdr:to>
      <xdr:col>81</xdr:col>
      <xdr:colOff>50800</xdr:colOff>
      <xdr:row>57</xdr:row>
      <xdr:rowOff>56769</xdr:rowOff>
    </xdr:to>
    <xdr:cxnSp macro="">
      <xdr:nvCxnSpPr>
        <xdr:cNvPr id="581" name="直線コネクタ 580"/>
        <xdr:cNvCxnSpPr/>
      </xdr:nvCxnSpPr>
      <xdr:spPr>
        <a:xfrm flipV="1">
          <a:off x="14592300" y="9754933"/>
          <a:ext cx="889000" cy="7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124079</xdr:rowOff>
    </xdr:from>
    <xdr:to>
      <xdr:col>76</xdr:col>
      <xdr:colOff>114300</xdr:colOff>
      <xdr:row>57</xdr:row>
      <xdr:rowOff>56769</xdr:rowOff>
    </xdr:to>
    <xdr:cxnSp macro="">
      <xdr:nvCxnSpPr>
        <xdr:cNvPr id="584" name="直線コネクタ 583"/>
        <xdr:cNvCxnSpPr/>
      </xdr:nvCxnSpPr>
      <xdr:spPr>
        <a:xfrm>
          <a:off x="13703300" y="9725279"/>
          <a:ext cx="889000" cy="10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170777</xdr:rowOff>
    </xdr:from>
    <xdr:to>
      <xdr:col>71</xdr:col>
      <xdr:colOff>177800</xdr:colOff>
      <xdr:row>56</xdr:row>
      <xdr:rowOff>124079</xdr:rowOff>
    </xdr:to>
    <xdr:cxnSp macro="">
      <xdr:nvCxnSpPr>
        <xdr:cNvPr id="587" name="直線コネクタ 586"/>
        <xdr:cNvCxnSpPr/>
      </xdr:nvCxnSpPr>
      <xdr:spPr>
        <a:xfrm>
          <a:off x="12814300" y="9600527"/>
          <a:ext cx="889000" cy="1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158052</xdr:rowOff>
    </xdr:from>
    <xdr:to>
      <xdr:col>85</xdr:col>
      <xdr:colOff>177800</xdr:colOff>
      <xdr:row>54</xdr:row>
      <xdr:rowOff>88202</xdr:rowOff>
    </xdr:to>
    <xdr:sp macro="" textlink="">
      <xdr:nvSpPr>
        <xdr:cNvPr id="597" name="楕円 596"/>
        <xdr:cNvSpPr/>
      </xdr:nvSpPr>
      <xdr:spPr>
        <a:xfrm>
          <a:off x="16268700" y="924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9479</xdr:rowOff>
    </xdr:from>
    <xdr:ext cx="534377" cy="259045"/>
    <xdr:sp macro="" textlink="">
      <xdr:nvSpPr>
        <xdr:cNvPr id="598" name="教育費該当値テキスト"/>
        <xdr:cNvSpPr txBox="1"/>
      </xdr:nvSpPr>
      <xdr:spPr>
        <a:xfrm>
          <a:off x="16370300" y="90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102933</xdr:rowOff>
    </xdr:from>
    <xdr:to>
      <xdr:col>81</xdr:col>
      <xdr:colOff>101600</xdr:colOff>
      <xdr:row>57</xdr:row>
      <xdr:rowOff>33083</xdr:rowOff>
    </xdr:to>
    <xdr:sp macro="" textlink="">
      <xdr:nvSpPr>
        <xdr:cNvPr id="599" name="楕円 598"/>
        <xdr:cNvSpPr/>
      </xdr:nvSpPr>
      <xdr:spPr>
        <a:xfrm>
          <a:off x="15430500" y="97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49610</xdr:rowOff>
    </xdr:from>
    <xdr:ext cx="534377" cy="259045"/>
    <xdr:sp macro="" textlink="">
      <xdr:nvSpPr>
        <xdr:cNvPr id="600" name="テキスト ボックス 599"/>
        <xdr:cNvSpPr txBox="1"/>
      </xdr:nvSpPr>
      <xdr:spPr>
        <a:xfrm>
          <a:off x="15214111" y="94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5969</xdr:rowOff>
    </xdr:from>
    <xdr:to>
      <xdr:col>76</xdr:col>
      <xdr:colOff>165100</xdr:colOff>
      <xdr:row>57</xdr:row>
      <xdr:rowOff>107569</xdr:rowOff>
    </xdr:to>
    <xdr:sp macro="" textlink="">
      <xdr:nvSpPr>
        <xdr:cNvPr id="601" name="楕円 600"/>
        <xdr:cNvSpPr/>
      </xdr:nvSpPr>
      <xdr:spPr>
        <a:xfrm>
          <a:off x="14541500" y="97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98696</xdr:rowOff>
    </xdr:from>
    <xdr:ext cx="534377" cy="259045"/>
    <xdr:sp macro="" textlink="">
      <xdr:nvSpPr>
        <xdr:cNvPr id="602" name="テキスト ボックス 601"/>
        <xdr:cNvSpPr txBox="1"/>
      </xdr:nvSpPr>
      <xdr:spPr>
        <a:xfrm>
          <a:off x="14325111" y="98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73279</xdr:rowOff>
    </xdr:from>
    <xdr:to>
      <xdr:col>72</xdr:col>
      <xdr:colOff>38100</xdr:colOff>
      <xdr:row>57</xdr:row>
      <xdr:rowOff>3429</xdr:rowOff>
    </xdr:to>
    <xdr:sp macro="" textlink="">
      <xdr:nvSpPr>
        <xdr:cNvPr id="603" name="楕円 602"/>
        <xdr:cNvSpPr/>
      </xdr:nvSpPr>
      <xdr:spPr>
        <a:xfrm>
          <a:off x="13652500" y="96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166006</xdr:rowOff>
    </xdr:from>
    <xdr:ext cx="534377" cy="259045"/>
    <xdr:sp macro="" textlink="">
      <xdr:nvSpPr>
        <xdr:cNvPr id="604" name="テキスト ボックス 603"/>
        <xdr:cNvSpPr txBox="1"/>
      </xdr:nvSpPr>
      <xdr:spPr>
        <a:xfrm>
          <a:off x="13436111" y="97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119977</xdr:rowOff>
    </xdr:from>
    <xdr:to>
      <xdr:col>67</xdr:col>
      <xdr:colOff>101600</xdr:colOff>
      <xdr:row>56</xdr:row>
      <xdr:rowOff>50127</xdr:rowOff>
    </xdr:to>
    <xdr:sp macro="" textlink="">
      <xdr:nvSpPr>
        <xdr:cNvPr id="605" name="楕円 604"/>
        <xdr:cNvSpPr/>
      </xdr:nvSpPr>
      <xdr:spPr>
        <a:xfrm>
          <a:off x="12763500" y="954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66654</xdr:rowOff>
    </xdr:from>
    <xdr:ext cx="534377" cy="259045"/>
    <xdr:sp macro="" textlink="">
      <xdr:nvSpPr>
        <xdr:cNvPr id="606" name="テキスト ボックス 605"/>
        <xdr:cNvSpPr txBox="1"/>
      </xdr:nvSpPr>
      <xdr:spPr>
        <a:xfrm>
          <a:off x="12547111" y="932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91531</xdr:rowOff>
    </xdr:from>
    <xdr:to>
      <xdr:col>85</xdr:col>
      <xdr:colOff>127000</xdr:colOff>
      <xdr:row>79</xdr:row>
      <xdr:rowOff>95622</xdr:rowOff>
    </xdr:to>
    <xdr:cxnSp macro="">
      <xdr:nvCxnSpPr>
        <xdr:cNvPr id="637" name="直線コネクタ 636"/>
        <xdr:cNvCxnSpPr/>
      </xdr:nvCxnSpPr>
      <xdr:spPr>
        <a:xfrm>
          <a:off x="15481300" y="13636081"/>
          <a:ext cx="8382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91109</xdr:rowOff>
    </xdr:from>
    <xdr:to>
      <xdr:col>81</xdr:col>
      <xdr:colOff>50800</xdr:colOff>
      <xdr:row>79</xdr:row>
      <xdr:rowOff>91531</xdr:rowOff>
    </xdr:to>
    <xdr:cxnSp macro="">
      <xdr:nvCxnSpPr>
        <xdr:cNvPr id="640" name="直線コネクタ 639"/>
        <xdr:cNvCxnSpPr/>
      </xdr:nvCxnSpPr>
      <xdr:spPr>
        <a:xfrm>
          <a:off x="14592300" y="13635659"/>
          <a:ext cx="889000" cy="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68524</xdr:rowOff>
    </xdr:from>
    <xdr:to>
      <xdr:col>76</xdr:col>
      <xdr:colOff>114300</xdr:colOff>
      <xdr:row>79</xdr:row>
      <xdr:rowOff>91109</xdr:rowOff>
    </xdr:to>
    <xdr:cxnSp macro="">
      <xdr:nvCxnSpPr>
        <xdr:cNvPr id="643" name="直線コネクタ 642"/>
        <xdr:cNvCxnSpPr/>
      </xdr:nvCxnSpPr>
      <xdr:spPr>
        <a:xfrm>
          <a:off x="13703300" y="13613074"/>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68524</xdr:rowOff>
    </xdr:from>
    <xdr:to>
      <xdr:col>71</xdr:col>
      <xdr:colOff>177800</xdr:colOff>
      <xdr:row>79</xdr:row>
      <xdr:rowOff>78367</xdr:rowOff>
    </xdr:to>
    <xdr:cxnSp macro="">
      <xdr:nvCxnSpPr>
        <xdr:cNvPr id="646" name="直線コネクタ 645"/>
        <xdr:cNvCxnSpPr/>
      </xdr:nvCxnSpPr>
      <xdr:spPr>
        <a:xfrm flipV="1">
          <a:off x="12814300" y="13613074"/>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44822</xdr:rowOff>
    </xdr:from>
    <xdr:to>
      <xdr:col>85</xdr:col>
      <xdr:colOff>177800</xdr:colOff>
      <xdr:row>79</xdr:row>
      <xdr:rowOff>146422</xdr:rowOff>
    </xdr:to>
    <xdr:sp macro="" textlink="">
      <xdr:nvSpPr>
        <xdr:cNvPr id="656" name="楕円 655"/>
        <xdr:cNvSpPr/>
      </xdr:nvSpPr>
      <xdr:spPr>
        <a:xfrm>
          <a:off x="16268700" y="135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147650</xdr:rowOff>
    </xdr:from>
    <xdr:ext cx="378565" cy="259045"/>
    <xdr:sp macro="" textlink="">
      <xdr:nvSpPr>
        <xdr:cNvPr id="657" name="災害復旧費該当値テキスト"/>
        <xdr:cNvSpPr txBox="1"/>
      </xdr:nvSpPr>
      <xdr:spPr>
        <a:xfrm>
          <a:off x="16370300" y="1352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40731</xdr:rowOff>
    </xdr:from>
    <xdr:to>
      <xdr:col>81</xdr:col>
      <xdr:colOff>101600</xdr:colOff>
      <xdr:row>79</xdr:row>
      <xdr:rowOff>142331</xdr:rowOff>
    </xdr:to>
    <xdr:sp macro="" textlink="">
      <xdr:nvSpPr>
        <xdr:cNvPr id="658" name="楕円 657"/>
        <xdr:cNvSpPr/>
      </xdr:nvSpPr>
      <xdr:spPr>
        <a:xfrm>
          <a:off x="15430500" y="135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133458</xdr:rowOff>
    </xdr:from>
    <xdr:ext cx="469744" cy="259045"/>
    <xdr:sp macro="" textlink="">
      <xdr:nvSpPr>
        <xdr:cNvPr id="659" name="テキスト ボックス 658"/>
        <xdr:cNvSpPr txBox="1"/>
      </xdr:nvSpPr>
      <xdr:spPr>
        <a:xfrm>
          <a:off x="15246428" y="136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40309</xdr:rowOff>
    </xdr:from>
    <xdr:to>
      <xdr:col>76</xdr:col>
      <xdr:colOff>165100</xdr:colOff>
      <xdr:row>79</xdr:row>
      <xdr:rowOff>141909</xdr:rowOff>
    </xdr:to>
    <xdr:sp macro="" textlink="">
      <xdr:nvSpPr>
        <xdr:cNvPr id="660" name="楕円 659"/>
        <xdr:cNvSpPr/>
      </xdr:nvSpPr>
      <xdr:spPr>
        <a:xfrm>
          <a:off x="14541500" y="135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133036</xdr:rowOff>
    </xdr:from>
    <xdr:ext cx="469744" cy="259045"/>
    <xdr:sp macro="" textlink="">
      <xdr:nvSpPr>
        <xdr:cNvPr id="661" name="テキスト ボックス 660"/>
        <xdr:cNvSpPr txBox="1"/>
      </xdr:nvSpPr>
      <xdr:spPr>
        <a:xfrm>
          <a:off x="14357428" y="1367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17724</xdr:rowOff>
    </xdr:from>
    <xdr:to>
      <xdr:col>72</xdr:col>
      <xdr:colOff>38100</xdr:colOff>
      <xdr:row>79</xdr:row>
      <xdr:rowOff>119324</xdr:rowOff>
    </xdr:to>
    <xdr:sp macro="" textlink="">
      <xdr:nvSpPr>
        <xdr:cNvPr id="662" name="楕円 661"/>
        <xdr:cNvSpPr/>
      </xdr:nvSpPr>
      <xdr:spPr>
        <a:xfrm>
          <a:off x="13652500" y="135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110451</xdr:rowOff>
    </xdr:from>
    <xdr:ext cx="469744" cy="259045"/>
    <xdr:sp macro="" textlink="">
      <xdr:nvSpPr>
        <xdr:cNvPr id="663" name="テキスト ボックス 662"/>
        <xdr:cNvSpPr txBox="1"/>
      </xdr:nvSpPr>
      <xdr:spPr>
        <a:xfrm>
          <a:off x="13468428" y="1365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27567</xdr:rowOff>
    </xdr:from>
    <xdr:to>
      <xdr:col>67</xdr:col>
      <xdr:colOff>101600</xdr:colOff>
      <xdr:row>79</xdr:row>
      <xdr:rowOff>129167</xdr:rowOff>
    </xdr:to>
    <xdr:sp macro="" textlink="">
      <xdr:nvSpPr>
        <xdr:cNvPr id="664" name="楕円 663"/>
        <xdr:cNvSpPr/>
      </xdr:nvSpPr>
      <xdr:spPr>
        <a:xfrm>
          <a:off x="12763500" y="135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120294</xdr:rowOff>
    </xdr:from>
    <xdr:ext cx="469744" cy="259045"/>
    <xdr:sp macro="" textlink="">
      <xdr:nvSpPr>
        <xdr:cNvPr id="665" name="テキスト ボックス 664"/>
        <xdr:cNvSpPr txBox="1"/>
      </xdr:nvSpPr>
      <xdr:spPr>
        <a:xfrm>
          <a:off x="12579428" y="1366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37030</xdr:rowOff>
    </xdr:from>
    <xdr:to>
      <xdr:col>85</xdr:col>
      <xdr:colOff>127000</xdr:colOff>
      <xdr:row>96</xdr:row>
      <xdr:rowOff>52837</xdr:rowOff>
    </xdr:to>
    <xdr:cxnSp macro="">
      <xdr:nvCxnSpPr>
        <xdr:cNvPr id="690" name="直線コネクタ 689"/>
        <xdr:cNvCxnSpPr/>
      </xdr:nvCxnSpPr>
      <xdr:spPr>
        <a:xfrm flipV="1">
          <a:off x="15481300" y="16496230"/>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52837</xdr:rowOff>
    </xdr:from>
    <xdr:to>
      <xdr:col>81</xdr:col>
      <xdr:colOff>50800</xdr:colOff>
      <xdr:row>96</xdr:row>
      <xdr:rowOff>77578</xdr:rowOff>
    </xdr:to>
    <xdr:cxnSp macro="">
      <xdr:nvCxnSpPr>
        <xdr:cNvPr id="693" name="直線コネクタ 692"/>
        <xdr:cNvCxnSpPr/>
      </xdr:nvCxnSpPr>
      <xdr:spPr>
        <a:xfrm flipV="1">
          <a:off x="14592300" y="16512037"/>
          <a:ext cx="889000" cy="2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77578</xdr:rowOff>
    </xdr:from>
    <xdr:to>
      <xdr:col>76</xdr:col>
      <xdr:colOff>114300</xdr:colOff>
      <xdr:row>96</xdr:row>
      <xdr:rowOff>88454</xdr:rowOff>
    </xdr:to>
    <xdr:cxnSp macro="">
      <xdr:nvCxnSpPr>
        <xdr:cNvPr id="696" name="直線コネクタ 695"/>
        <xdr:cNvCxnSpPr/>
      </xdr:nvCxnSpPr>
      <xdr:spPr>
        <a:xfrm flipV="1">
          <a:off x="13703300" y="16536778"/>
          <a:ext cx="889000" cy="1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127680</xdr:rowOff>
    </xdr:from>
    <xdr:ext cx="534377" cy="259045"/>
    <xdr:sp macro="" textlink="">
      <xdr:nvSpPr>
        <xdr:cNvPr id="698" name="テキスト ボックス 697"/>
        <xdr:cNvSpPr txBox="1"/>
      </xdr:nvSpPr>
      <xdr:spPr>
        <a:xfrm>
          <a:off x="14325111" y="1607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88454</xdr:rowOff>
    </xdr:from>
    <xdr:to>
      <xdr:col>71</xdr:col>
      <xdr:colOff>177800</xdr:colOff>
      <xdr:row>96</xdr:row>
      <xdr:rowOff>96718</xdr:rowOff>
    </xdr:to>
    <xdr:cxnSp macro="">
      <xdr:nvCxnSpPr>
        <xdr:cNvPr id="699" name="直線コネクタ 698"/>
        <xdr:cNvCxnSpPr/>
      </xdr:nvCxnSpPr>
      <xdr:spPr>
        <a:xfrm flipV="1">
          <a:off x="12814300" y="16547654"/>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157680</xdr:rowOff>
    </xdr:from>
    <xdr:to>
      <xdr:col>85</xdr:col>
      <xdr:colOff>177800</xdr:colOff>
      <xdr:row>96</xdr:row>
      <xdr:rowOff>87830</xdr:rowOff>
    </xdr:to>
    <xdr:sp macro="" textlink="">
      <xdr:nvSpPr>
        <xdr:cNvPr id="709" name="楕円 708"/>
        <xdr:cNvSpPr/>
      </xdr:nvSpPr>
      <xdr:spPr>
        <a:xfrm>
          <a:off x="16268700" y="1644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136107</xdr:rowOff>
    </xdr:from>
    <xdr:ext cx="534377" cy="259045"/>
    <xdr:sp macro="" textlink="">
      <xdr:nvSpPr>
        <xdr:cNvPr id="710" name="公債費該当値テキスト"/>
        <xdr:cNvSpPr txBox="1"/>
      </xdr:nvSpPr>
      <xdr:spPr>
        <a:xfrm>
          <a:off x="16370300" y="1642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2037</xdr:rowOff>
    </xdr:from>
    <xdr:to>
      <xdr:col>81</xdr:col>
      <xdr:colOff>101600</xdr:colOff>
      <xdr:row>96</xdr:row>
      <xdr:rowOff>103637</xdr:rowOff>
    </xdr:to>
    <xdr:sp macro="" textlink="">
      <xdr:nvSpPr>
        <xdr:cNvPr id="711" name="楕円 710"/>
        <xdr:cNvSpPr/>
      </xdr:nvSpPr>
      <xdr:spPr>
        <a:xfrm>
          <a:off x="15430500" y="16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94764</xdr:rowOff>
    </xdr:from>
    <xdr:ext cx="534377" cy="259045"/>
    <xdr:sp macro="" textlink="">
      <xdr:nvSpPr>
        <xdr:cNvPr id="712" name="テキスト ボックス 711"/>
        <xdr:cNvSpPr txBox="1"/>
      </xdr:nvSpPr>
      <xdr:spPr>
        <a:xfrm>
          <a:off x="15214111" y="16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26778</xdr:rowOff>
    </xdr:from>
    <xdr:to>
      <xdr:col>76</xdr:col>
      <xdr:colOff>165100</xdr:colOff>
      <xdr:row>96</xdr:row>
      <xdr:rowOff>128378</xdr:rowOff>
    </xdr:to>
    <xdr:sp macro="" textlink="">
      <xdr:nvSpPr>
        <xdr:cNvPr id="713" name="楕円 712"/>
        <xdr:cNvSpPr/>
      </xdr:nvSpPr>
      <xdr:spPr>
        <a:xfrm>
          <a:off x="14541500" y="1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119505</xdr:rowOff>
    </xdr:from>
    <xdr:ext cx="534377" cy="259045"/>
    <xdr:sp macro="" textlink="">
      <xdr:nvSpPr>
        <xdr:cNvPr id="714" name="テキスト ボックス 713"/>
        <xdr:cNvSpPr txBox="1"/>
      </xdr:nvSpPr>
      <xdr:spPr>
        <a:xfrm>
          <a:off x="14325111" y="165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37654</xdr:rowOff>
    </xdr:from>
    <xdr:to>
      <xdr:col>72</xdr:col>
      <xdr:colOff>38100</xdr:colOff>
      <xdr:row>96</xdr:row>
      <xdr:rowOff>139254</xdr:rowOff>
    </xdr:to>
    <xdr:sp macro="" textlink="">
      <xdr:nvSpPr>
        <xdr:cNvPr id="715" name="楕円 714"/>
        <xdr:cNvSpPr/>
      </xdr:nvSpPr>
      <xdr:spPr>
        <a:xfrm>
          <a:off x="13652500" y="164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130381</xdr:rowOff>
    </xdr:from>
    <xdr:ext cx="534377" cy="259045"/>
    <xdr:sp macro="" textlink="">
      <xdr:nvSpPr>
        <xdr:cNvPr id="716" name="テキスト ボックス 715"/>
        <xdr:cNvSpPr txBox="1"/>
      </xdr:nvSpPr>
      <xdr:spPr>
        <a:xfrm>
          <a:off x="13436111" y="1658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45918</xdr:rowOff>
    </xdr:from>
    <xdr:to>
      <xdr:col>67</xdr:col>
      <xdr:colOff>101600</xdr:colOff>
      <xdr:row>96</xdr:row>
      <xdr:rowOff>147518</xdr:rowOff>
    </xdr:to>
    <xdr:sp macro="" textlink="">
      <xdr:nvSpPr>
        <xdr:cNvPr id="717" name="楕円 716"/>
        <xdr:cNvSpPr/>
      </xdr:nvSpPr>
      <xdr:spPr>
        <a:xfrm>
          <a:off x="12763500" y="165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138645</xdr:rowOff>
    </xdr:from>
    <xdr:ext cx="534377" cy="259045"/>
    <xdr:sp macro="" textlink="">
      <xdr:nvSpPr>
        <xdr:cNvPr id="718" name="テキスト ボックス 717"/>
        <xdr:cNvSpPr txBox="1"/>
      </xdr:nvSpPr>
      <xdr:spPr>
        <a:xfrm>
          <a:off x="12547111" y="165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前年並みとなってる。総務費は公共施設等総合管理計画策定委託料や参議院議員選挙費等の減により減少している。民生費は障害者福祉施設新築工事や国民健康保険特別会計繰出金の減により減少している。衛生費は健康増進施設管理運営事業費や町立病院への補助金等の増により増加している。労働費は前年並みとなっている。農林水産業費は農業集落排水事業特別会計繰出金や機構集積協力金交付金等の増により増加している。商工費はマウンテンパーク津南ロッジ改修工事やニュー・グリーンピア津南運営支援基金積立金の減等により減少している。土木費は公営住宅建設事業の増等により増加している。消防費は消防関係負担金の減等により減少している。教育費は小学校施設整備工事の増等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数年にわたり財政調整基金の取り崩しが続き、基金残高は減少している。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実質単年度収支も基金の取り崩しによりマイナスとなっている。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新潟県津南町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国民健康保険特別会計では平成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年度で赤字決算となり、繰上充用制度を適用した。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病院事業会計は医業収益の減少等に伴い毎年資金不足となっており、一般会計からの運営費補助金で対応している。（</a:t>
          </a:r>
          <a:r>
            <a:rPr kumimoji="1" lang="en-US" altLang="ja-JP" sz="1400">
              <a:latin typeface="ＭＳ ゴシック" pitchFamily="49" charset="-128"/>
              <a:ea typeface="ＭＳ ゴシック" pitchFamily="49" charset="-128"/>
            </a:rPr>
            <a:t>H26:415</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H27:538</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H28:512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H29:508</a:t>
          </a:r>
          <a:r>
            <a:rPr kumimoji="1" lang="ja-JP" altLang="en-US" sz="1400">
              <a:latin typeface="ＭＳ ゴシック" pitchFamily="49" charset="-128"/>
              <a:ea typeface="ＭＳ ゴシック" pitchFamily="49" charset="-128"/>
            </a:rPr>
            <a:t>百万円）</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7837388</v>
      </c>
      <c r="BO4" s="441"/>
      <c r="BP4" s="441"/>
      <c r="BQ4" s="441"/>
      <c r="BR4" s="441"/>
      <c r="BS4" s="441"/>
      <c r="BT4" s="441"/>
      <c r="BU4" s="442"/>
      <c r="BV4" s="440">
        <v>8017266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7.6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7486389</v>
      </c>
      <c r="BO5" s="446"/>
      <c r="BP5" s="446"/>
      <c r="BQ5" s="446"/>
      <c r="BR5" s="446"/>
      <c r="BS5" s="446"/>
      <c r="BT5" s="446"/>
      <c r="BU5" s="447"/>
      <c r="BV5" s="445">
        <v>7642390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80.599999999999994</v>
      </c>
      <c r="CU5" s="416"/>
      <c r="CV5" s="416"/>
      <c r="CW5" s="416"/>
      <c r="CX5" s="416"/>
      <c r="CY5" s="416"/>
      <c r="CZ5" s="416"/>
      <c r="DA5" s="417"/>
      <c r="DB5" s="415">
        <v>80</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350999</v>
      </c>
      <c r="BO6" s="446"/>
      <c r="BP6" s="446"/>
      <c r="BQ6" s="446"/>
      <c r="BR6" s="446"/>
      <c r="BS6" s="446"/>
      <c r="BT6" s="446"/>
      <c r="BU6" s="447"/>
      <c r="BV6" s="445">
        <v>374876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84.2</v>
      </c>
      <c r="CU6" s="596"/>
      <c r="CV6" s="596"/>
      <c r="CW6" s="596"/>
      <c r="CX6" s="596"/>
      <c r="CY6" s="596"/>
      <c r="CZ6" s="596"/>
      <c r="DA6" s="597"/>
      <c r="DB6" s="595">
        <v>83.5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27931</v>
      </c>
      <c r="BO7" s="446"/>
      <c r="BP7" s="446"/>
      <c r="BQ7" s="446"/>
      <c r="BR7" s="446"/>
      <c r="BS7" s="446"/>
      <c r="BT7" s="446"/>
      <c r="BU7" s="447"/>
      <c r="BV7" s="445">
        <v>34285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4399479</v>
      </c>
      <c r="CU7" s="446"/>
      <c r="CV7" s="446"/>
      <c r="CW7" s="446"/>
      <c r="CX7" s="446"/>
      <c r="CY7" s="446"/>
      <c r="CZ7" s="446"/>
      <c r="DA7" s="447"/>
      <c r="DB7" s="445">
        <v>4452467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323068</v>
      </c>
      <c r="BO8" s="446"/>
      <c r="BP8" s="446"/>
      <c r="BQ8" s="446"/>
      <c r="BR8" s="446"/>
      <c r="BS8" s="446"/>
      <c r="BT8" s="446"/>
      <c r="BU8" s="447"/>
      <c r="BV8" s="445">
        <v>340591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10029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-17523</v>
      </c>
      <c r="BO9" s="446"/>
      <c r="BP9" s="446"/>
      <c r="BQ9" s="446"/>
      <c r="BR9" s="446"/>
      <c r="BS9" s="446"/>
      <c r="BT9" s="446"/>
      <c r="BU9" s="447"/>
      <c r="BV9" s="445">
        <v>-67858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v>
      </c>
      <c r="CU9" s="416"/>
      <c r="CV9" s="416"/>
      <c r="CW9" s="416"/>
      <c r="CX9" s="416"/>
      <c r="CY9" s="416"/>
      <c r="CZ9" s="416"/>
      <c r="DA9" s="417"/>
      <c r="DB9" s="415">
        <v>9.4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10881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1022</v>
      </c>
      <c r="BO10" s="446"/>
      <c r="BP10" s="446"/>
      <c r="BQ10" s="446"/>
      <c r="BR10" s="446"/>
      <c r="BS10" s="446"/>
      <c r="BT10" s="446"/>
      <c r="BU10" s="447"/>
      <c r="BV10" s="445">
        <v>857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9876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73406</v>
      </c>
      <c r="BO12" s="446"/>
      <c r="BP12" s="446"/>
      <c r="BQ12" s="446"/>
      <c r="BR12" s="446"/>
      <c r="BS12" s="446"/>
      <c r="BT12" s="446"/>
      <c r="BU12" s="447"/>
      <c r="BV12" s="445">
        <v>74977</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9775</v>
      </c>
      <c r="S13" s="549"/>
      <c r="T13" s="549"/>
      <c r="U13" s="549"/>
      <c r="V13" s="550"/>
      <c r="W13" s="536" t="s">
        <v>133</v>
      </c>
      <c r="X13" s="458"/>
      <c r="Y13" s="458"/>
      <c r="Z13" s="458"/>
      <c r="AA13" s="458"/>
      <c r="AB13" s="459"/>
      <c r="AC13" s="421">
        <v>1363</v>
      </c>
      <c r="AD13" s="422"/>
      <c r="AE13" s="422"/>
      <c r="AF13" s="422"/>
      <c r="AG13" s="423"/>
      <c r="AH13" s="421">
        <v>1546</v>
      </c>
      <c r="AI13" s="422"/>
      <c r="AJ13" s="422"/>
      <c r="AK13" s="422"/>
      <c r="AL13" s="424"/>
      <c r="AM13" s="514" t="s">
        <v>134</v>
      </c>
      <c r="AN13" s="419"/>
      <c r="AO13" s="419"/>
      <c r="AP13" s="419"/>
      <c r="AQ13" s="419"/>
      <c r="AR13" s="419"/>
      <c r="AS13" s="419"/>
      <c r="AT13" s="420"/>
      <c r="AU13" s="502" t="s">
        <v>113</v>
      </c>
      <c r="AV13" s="503"/>
      <c r="AW13" s="503"/>
      <c r="AX13" s="503"/>
      <c r="AY13" s="425" t="s">
        <v>135</v>
      </c>
      <c r="AZ13" s="426"/>
      <c r="BA13" s="426"/>
      <c r="BB13" s="426"/>
      <c r="BC13" s="426"/>
      <c r="BD13" s="426"/>
      <c r="BE13" s="426"/>
      <c r="BF13" s="426"/>
      <c r="BG13" s="426"/>
      <c r="BH13" s="426"/>
      <c r="BI13" s="426"/>
      <c r="BJ13" s="426"/>
      <c r="BK13" s="426"/>
      <c r="BL13" s="426"/>
      <c r="BM13" s="427"/>
      <c r="BN13" s="445">
        <v>-89907</v>
      </c>
      <c r="BO13" s="446"/>
      <c r="BP13" s="446"/>
      <c r="BQ13" s="446"/>
      <c r="BR13" s="446"/>
      <c r="BS13" s="446"/>
      <c r="BT13" s="446"/>
      <c r="BU13" s="447"/>
      <c r="BV13" s="445">
        <v>-141978</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9.3000000000000007</v>
      </c>
      <c r="CU13" s="416"/>
      <c r="CV13" s="416"/>
      <c r="CW13" s="416"/>
      <c r="CX13" s="416"/>
      <c r="CY13" s="416"/>
      <c r="CZ13" s="416"/>
      <c r="DA13" s="417"/>
      <c r="DB13" s="415">
        <v>9</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10059</v>
      </c>
      <c r="S14" s="549"/>
      <c r="T14" s="549"/>
      <c r="U14" s="549"/>
      <c r="V14" s="550"/>
      <c r="W14" s="551"/>
      <c r="X14" s="461"/>
      <c r="Y14" s="461"/>
      <c r="Z14" s="461"/>
      <c r="AA14" s="461"/>
      <c r="AB14" s="462"/>
      <c r="AC14" s="541">
        <v>25.7</v>
      </c>
      <c r="AD14" s="542"/>
      <c r="AE14" s="542"/>
      <c r="AF14" s="542"/>
      <c r="AG14" s="543"/>
      <c r="AH14" s="541">
        <v>27.4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86.2</v>
      </c>
      <c r="CU14" s="553"/>
      <c r="CV14" s="553"/>
      <c r="CW14" s="553"/>
      <c r="CX14" s="553"/>
      <c r="CY14" s="553"/>
      <c r="CZ14" s="553"/>
      <c r="DA14" s="554"/>
      <c r="DB14" s="552">
        <v>81.400000000000006</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9968</v>
      </c>
      <c r="S15" s="549"/>
      <c r="T15" s="549"/>
      <c r="U15" s="549"/>
      <c r="V15" s="550"/>
      <c r="W15" s="536" t="s">
        <v>140</v>
      </c>
      <c r="X15" s="458"/>
      <c r="Y15" s="458"/>
      <c r="Z15" s="458"/>
      <c r="AA15" s="458"/>
      <c r="AB15" s="459"/>
      <c r="AC15" s="421">
        <v>1177</v>
      </c>
      <c r="AD15" s="422"/>
      <c r="AE15" s="422"/>
      <c r="AF15" s="422"/>
      <c r="AG15" s="423"/>
      <c r="AH15" s="421">
        <v>1309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1062902</v>
      </c>
      <c r="BO15" s="441"/>
      <c r="BP15" s="441"/>
      <c r="BQ15" s="441"/>
      <c r="BR15" s="441"/>
      <c r="BS15" s="441"/>
      <c r="BT15" s="441"/>
      <c r="BU15" s="442"/>
      <c r="BV15" s="440">
        <v>1058666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22.2</v>
      </c>
      <c r="AD16" s="542"/>
      <c r="AE16" s="542"/>
      <c r="AF16" s="542"/>
      <c r="AG16" s="543"/>
      <c r="AH16" s="541">
        <v>23.2</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3932003</v>
      </c>
      <c r="BO16" s="446"/>
      <c r="BP16" s="446"/>
      <c r="BQ16" s="446"/>
      <c r="BR16" s="446"/>
      <c r="BS16" s="446"/>
      <c r="BT16" s="446"/>
      <c r="BU16" s="447"/>
      <c r="BV16" s="445">
        <v>3996666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2763</v>
      </c>
      <c r="AD17" s="422"/>
      <c r="AE17" s="422"/>
      <c r="AF17" s="422"/>
      <c r="AG17" s="423"/>
      <c r="AH17" s="421">
        <v>2787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1343737</v>
      </c>
      <c r="BO17" s="446"/>
      <c r="BP17" s="446"/>
      <c r="BQ17" s="446"/>
      <c r="BR17" s="446"/>
      <c r="BS17" s="446"/>
      <c r="BT17" s="446"/>
      <c r="BU17" s="447"/>
      <c r="BV17" s="445">
        <v>1329175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170.21</v>
      </c>
      <c r="M18" s="510"/>
      <c r="N18" s="510"/>
      <c r="O18" s="510"/>
      <c r="P18" s="510"/>
      <c r="Q18" s="510"/>
      <c r="R18" s="511"/>
      <c r="S18" s="511"/>
      <c r="T18" s="511"/>
      <c r="U18" s="511"/>
      <c r="V18" s="512"/>
      <c r="W18" s="526"/>
      <c r="X18" s="527"/>
      <c r="Y18" s="527"/>
      <c r="Z18" s="527"/>
      <c r="AA18" s="527"/>
      <c r="AB18" s="537"/>
      <c r="AC18" s="409">
        <v>52.1</v>
      </c>
      <c r="AD18" s="410"/>
      <c r="AE18" s="410"/>
      <c r="AF18" s="410"/>
      <c r="AG18" s="513"/>
      <c r="AH18" s="409">
        <v>49.4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3610276</v>
      </c>
      <c r="BO18" s="446"/>
      <c r="BP18" s="446"/>
      <c r="BQ18" s="446"/>
      <c r="BR18" s="446"/>
      <c r="BS18" s="446"/>
      <c r="BT18" s="446"/>
      <c r="BU18" s="447"/>
      <c r="BV18" s="445">
        <v>3608296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5263875</v>
      </c>
      <c r="BO19" s="446"/>
      <c r="BP19" s="446"/>
      <c r="BQ19" s="446"/>
      <c r="BR19" s="446"/>
      <c r="BS19" s="446"/>
      <c r="BT19" s="446"/>
      <c r="BU19" s="447"/>
      <c r="BV19" s="445">
        <v>5399399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3328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6680894</v>
      </c>
      <c r="BO23" s="446"/>
      <c r="BP23" s="446"/>
      <c r="BQ23" s="446"/>
      <c r="BR23" s="446"/>
      <c r="BS23" s="446"/>
      <c r="BT23" s="446"/>
      <c r="BU23" s="447"/>
      <c r="BV23" s="445">
        <v>6227555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7270</v>
      </c>
      <c r="R24" s="422"/>
      <c r="S24" s="422"/>
      <c r="T24" s="422"/>
      <c r="U24" s="422"/>
      <c r="V24" s="423"/>
      <c r="W24" s="487"/>
      <c r="X24" s="478"/>
      <c r="Y24" s="479"/>
      <c r="Z24" s="418" t="s">
        <v>164</v>
      </c>
      <c r="AA24" s="419"/>
      <c r="AB24" s="419"/>
      <c r="AC24" s="419"/>
      <c r="AD24" s="419"/>
      <c r="AE24" s="419"/>
      <c r="AF24" s="419"/>
      <c r="AG24" s="420"/>
      <c r="AH24" s="421">
        <v>114</v>
      </c>
      <c r="AI24" s="422"/>
      <c r="AJ24" s="422"/>
      <c r="AK24" s="422"/>
      <c r="AL24" s="423"/>
      <c r="AM24" s="421">
        <v>307572</v>
      </c>
      <c r="AN24" s="422"/>
      <c r="AO24" s="422"/>
      <c r="AP24" s="422"/>
      <c r="AQ24" s="422"/>
      <c r="AR24" s="423"/>
      <c r="AS24" s="421">
        <v>2698</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6649010</v>
      </c>
      <c r="BO24" s="446"/>
      <c r="BP24" s="446"/>
      <c r="BQ24" s="446"/>
      <c r="BR24" s="446"/>
      <c r="BS24" s="446"/>
      <c r="BT24" s="446"/>
      <c r="BU24" s="447"/>
      <c r="BV24" s="445">
        <v>6180765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5570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592643</v>
      </c>
      <c r="BO25" s="441"/>
      <c r="BP25" s="441"/>
      <c r="BQ25" s="441"/>
      <c r="BR25" s="441"/>
      <c r="BS25" s="441"/>
      <c r="BT25" s="441"/>
      <c r="BU25" s="442"/>
      <c r="BV25" s="440">
        <v>681681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5150</v>
      </c>
      <c r="R26" s="422"/>
      <c r="S26" s="422"/>
      <c r="T26" s="422"/>
      <c r="U26" s="422"/>
      <c r="V26" s="423"/>
      <c r="W26" s="487"/>
      <c r="X26" s="478"/>
      <c r="Y26" s="479"/>
      <c r="Z26" s="418" t="s">
        <v>171</v>
      </c>
      <c r="AA26" s="500"/>
      <c r="AB26" s="500"/>
      <c r="AC26" s="500"/>
      <c r="AD26" s="500"/>
      <c r="AE26" s="500"/>
      <c r="AF26" s="500"/>
      <c r="AG26" s="501"/>
      <c r="AH26" s="421">
        <v>4</v>
      </c>
      <c r="AI26" s="422"/>
      <c r="AJ26" s="422"/>
      <c r="AK26" s="422"/>
      <c r="AL26" s="423"/>
      <c r="AM26" s="421">
        <v>11392</v>
      </c>
      <c r="AN26" s="422"/>
      <c r="AO26" s="422"/>
      <c r="AP26" s="422"/>
      <c r="AQ26" s="422"/>
      <c r="AR26" s="423"/>
      <c r="AS26" s="421">
        <v>2848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2850</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175</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168</v>
      </c>
      <c r="BO27" s="449"/>
      <c r="BP27" s="449"/>
      <c r="BQ27" s="449"/>
      <c r="BR27" s="449"/>
      <c r="BS27" s="449"/>
      <c r="BT27" s="449"/>
      <c r="BU27" s="450"/>
      <c r="BV27" s="448" t="s">
        <v>168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2190</v>
      </c>
      <c r="R28" s="422"/>
      <c r="S28" s="422"/>
      <c r="T28" s="422"/>
      <c r="U28" s="422"/>
      <c r="V28" s="423"/>
      <c r="W28" s="487"/>
      <c r="X28" s="478"/>
      <c r="Y28" s="479"/>
      <c r="Z28" s="418" t="s">
        <v>179</v>
      </c>
      <c r="AA28" s="419"/>
      <c r="AB28" s="419"/>
      <c r="AC28" s="419"/>
      <c r="AD28" s="419"/>
      <c r="AE28" s="419"/>
      <c r="AF28" s="419"/>
      <c r="AG28" s="420"/>
      <c r="AH28" s="421" t="s">
        <v>122</v>
      </c>
      <c r="AI28" s="422"/>
      <c r="AJ28" s="422"/>
      <c r="AK28" s="422"/>
      <c r="AL28" s="423"/>
      <c r="AM28" s="421" t="s">
        <v>168</v>
      </c>
      <c r="AN28" s="422"/>
      <c r="AO28" s="422"/>
      <c r="AP28" s="422"/>
      <c r="AQ28" s="422"/>
      <c r="AR28" s="423"/>
      <c r="AS28" s="421" t="s">
        <v>121</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1016167</v>
      </c>
      <c r="BO28" s="441"/>
      <c r="BP28" s="441"/>
      <c r="BQ28" s="441"/>
      <c r="BR28" s="441"/>
      <c r="BS28" s="441"/>
      <c r="BT28" s="441"/>
      <c r="BU28" s="442"/>
      <c r="BV28" s="440">
        <v>1088551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14</v>
      </c>
      <c r="M29" s="422"/>
      <c r="N29" s="422"/>
      <c r="O29" s="422"/>
      <c r="P29" s="423"/>
      <c r="Q29" s="421">
        <v>2000</v>
      </c>
      <c r="R29" s="422"/>
      <c r="S29" s="422"/>
      <c r="T29" s="422"/>
      <c r="U29" s="422"/>
      <c r="V29" s="423"/>
      <c r="W29" s="488"/>
      <c r="X29" s="489"/>
      <c r="Y29" s="490"/>
      <c r="Z29" s="418" t="s">
        <v>182</v>
      </c>
      <c r="AA29" s="419"/>
      <c r="AB29" s="419"/>
      <c r="AC29" s="419"/>
      <c r="AD29" s="419"/>
      <c r="AE29" s="419"/>
      <c r="AF29" s="419"/>
      <c r="AG29" s="420"/>
      <c r="AH29" s="421">
        <v>115</v>
      </c>
      <c r="AI29" s="422"/>
      <c r="AJ29" s="422"/>
      <c r="AK29" s="422"/>
      <c r="AL29" s="423"/>
      <c r="AM29" s="421">
        <v>309689</v>
      </c>
      <c r="AN29" s="422"/>
      <c r="AO29" s="422"/>
      <c r="AP29" s="422"/>
      <c r="AQ29" s="422"/>
      <c r="AR29" s="423"/>
      <c r="AS29" s="421">
        <v>2693</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28108</v>
      </c>
      <c r="BO29" s="446"/>
      <c r="BP29" s="446"/>
      <c r="BQ29" s="446"/>
      <c r="BR29" s="446"/>
      <c r="BS29" s="446"/>
      <c r="BT29" s="446"/>
      <c r="BU29" s="447"/>
      <c r="BV29" s="445">
        <v>28105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92.8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551715</v>
      </c>
      <c r="BO30" s="449"/>
      <c r="BP30" s="449"/>
      <c r="BQ30" s="449"/>
      <c r="BR30" s="449"/>
      <c r="BS30" s="449"/>
      <c r="BT30" s="449"/>
      <c r="BU30" s="450"/>
      <c r="BV30" s="448">
        <v>630399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津南地域衛生施設組合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津南町野菜価格安定協会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十日町地域広域事務組合【一般会計】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津南町農業公社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十日町地域広域事務組合【家畜診療所特別会計】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竜ヶ窪温泉</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魚沼地区障害福祉組合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津南醸造</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新潟県市町村総合事務組合【一般会計】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新潟県市町村総合事務組合【職員退職手当支給事業特別会計】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新潟県市町村総合事務組合【消防団員等公務災害補償事業特別会計】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新潟県市町村総合事務組合【消防賞じゅつ金支給事業特別会計】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新潟県市町村総合事務組合【非常勤職員公務災害補償等特別会計】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新潟県市町村総合事務組合【交通災害共済事業特別会計】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EIRDCNib6WqGlf37Bf+7ERsC2tzUBixW7BdXTspBHCuPcP9eVWJn3YdzEssGC/SKpa3ZpHGSQSS9JDqBoIs6tA==" saltValue="25wgyiC9BizcsGmjmDyI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4" t="s">
        <v>556</v>
      </c>
      <c r="D34" s="1224"/>
      <c r="E34" s="1225"/>
      <c r="F34" s="32">
        <v>2.5499999999999998</v>
      </c>
      <c r="G34" s="33">
        <v>2.84</v>
      </c>
      <c r="H34" s="33">
        <v>2.34</v>
      </c>
      <c r="I34" s="33">
        <v>2.06</v>
      </c>
      <c r="J34" s="34" t="s">
        <v>557</v>
      </c>
      <c r="K34" s="22"/>
      <c r="L34" s="22"/>
      <c r="M34" s="22"/>
      <c r="N34" s="22"/>
      <c r="O34" s="22"/>
      <c r="P34" s="22"/>
    </row>
    <row r="35" spans="1:16" ht="39" customHeight="1">
      <c r="A35" s="22"/>
      <c r="B35" s="35"/>
      <c r="C35" s="1218" t="s">
        <v>558</v>
      </c>
      <c r="D35" s="1219"/>
      <c r="E35" s="1220"/>
      <c r="F35" s="36">
        <v>6.77</v>
      </c>
      <c r="G35" s="37">
        <v>6.17</v>
      </c>
      <c r="H35" s="37">
        <v>8.89</v>
      </c>
      <c r="I35" s="37">
        <v>7.64</v>
      </c>
      <c r="J35" s="38">
        <v>7.34</v>
      </c>
      <c r="K35" s="22"/>
      <c r="L35" s="22"/>
      <c r="M35" s="22"/>
      <c r="N35" s="22"/>
      <c r="O35" s="22"/>
      <c r="P35" s="22"/>
    </row>
    <row r="36" spans="1:16" ht="39" customHeight="1">
      <c r="A36" s="22"/>
      <c r="B36" s="35"/>
      <c r="C36" s="1218" t="s">
        <v>559</v>
      </c>
      <c r="D36" s="1219"/>
      <c r="E36" s="1220"/>
      <c r="F36" s="36">
        <v>0.61</v>
      </c>
      <c r="G36" s="37">
        <v>0.68</v>
      </c>
      <c r="H36" s="37">
        <v>2.31</v>
      </c>
      <c r="I36" s="37">
        <v>2.0699999999999998</v>
      </c>
      <c r="J36" s="38">
        <v>1.51</v>
      </c>
      <c r="K36" s="22"/>
      <c r="L36" s="22"/>
      <c r="M36" s="22"/>
      <c r="N36" s="22"/>
      <c r="O36" s="22"/>
      <c r="P36" s="22"/>
    </row>
    <row r="37" spans="1:16" ht="39" customHeight="1">
      <c r="A37" s="22"/>
      <c r="B37" s="35"/>
      <c r="C37" s="1218" t="s">
        <v>560</v>
      </c>
      <c r="D37" s="1219"/>
      <c r="E37" s="1220"/>
      <c r="F37" s="36">
        <v>1.61</v>
      </c>
      <c r="G37" s="37">
        <v>0.75</v>
      </c>
      <c r="H37" s="37">
        <v>0.28999999999999998</v>
      </c>
      <c r="I37" s="37">
        <v>1.06</v>
      </c>
      <c r="J37" s="38">
        <v>1.44</v>
      </c>
      <c r="K37" s="22"/>
      <c r="L37" s="22"/>
      <c r="M37" s="22"/>
      <c r="N37" s="22"/>
      <c r="O37" s="22"/>
      <c r="P37" s="22"/>
    </row>
    <row r="38" spans="1:16" ht="39" customHeight="1">
      <c r="A38" s="22"/>
      <c r="B38" s="35"/>
      <c r="C38" s="1218" t="s">
        <v>561</v>
      </c>
      <c r="D38" s="1219"/>
      <c r="E38" s="1220"/>
      <c r="F38" s="36">
        <v>0.42</v>
      </c>
      <c r="G38" s="37">
        <v>0.35</v>
      </c>
      <c r="H38" s="37">
        <v>0.66</v>
      </c>
      <c r="I38" s="37">
        <v>0.67</v>
      </c>
      <c r="J38" s="38">
        <v>0.51</v>
      </c>
      <c r="K38" s="22"/>
      <c r="L38" s="22"/>
      <c r="M38" s="22"/>
      <c r="N38" s="22"/>
      <c r="O38" s="22"/>
      <c r="P38" s="22"/>
    </row>
    <row r="39" spans="1:16" ht="39" customHeight="1">
      <c r="A39" s="22"/>
      <c r="B39" s="35"/>
      <c r="C39" s="1218" t="s">
        <v>562</v>
      </c>
      <c r="D39" s="1219"/>
      <c r="E39" s="1220"/>
      <c r="F39" s="36">
        <v>0.15</v>
      </c>
      <c r="G39" s="37">
        <v>0.25</v>
      </c>
      <c r="H39" s="37">
        <v>0.36</v>
      </c>
      <c r="I39" s="37">
        <v>0.57999999999999996</v>
      </c>
      <c r="J39" s="38">
        <v>0.47</v>
      </c>
      <c r="K39" s="22"/>
      <c r="L39" s="22"/>
      <c r="M39" s="22"/>
      <c r="N39" s="22"/>
      <c r="O39" s="22"/>
      <c r="P39" s="22"/>
    </row>
    <row r="40" spans="1:16" ht="39" customHeight="1">
      <c r="A40" s="22"/>
      <c r="B40" s="35"/>
      <c r="C40" s="1218" t="s">
        <v>563</v>
      </c>
      <c r="D40" s="1219"/>
      <c r="E40" s="1220"/>
      <c r="F40" s="36">
        <v>0.54</v>
      </c>
      <c r="G40" s="37">
        <v>0.51</v>
      </c>
      <c r="H40" s="37">
        <v>0.54</v>
      </c>
      <c r="I40" s="37">
        <v>0.53</v>
      </c>
      <c r="J40" s="38">
        <v>0.22</v>
      </c>
      <c r="K40" s="22"/>
      <c r="L40" s="22"/>
      <c r="M40" s="22"/>
      <c r="N40" s="22"/>
      <c r="O40" s="22"/>
      <c r="P40" s="22"/>
    </row>
    <row r="41" spans="1:16" ht="39" customHeight="1">
      <c r="A41" s="22"/>
      <c r="B41" s="35"/>
      <c r="C41" s="1218" t="s">
        <v>564</v>
      </c>
      <c r="D41" s="1219"/>
      <c r="E41" s="1220"/>
      <c r="F41" s="36">
        <v>0.06</v>
      </c>
      <c r="G41" s="37">
        <v>0.06</v>
      </c>
      <c r="H41" s="37">
        <v>7.0000000000000007E-2</v>
      </c>
      <c r="I41" s="37">
        <v>0.06</v>
      </c>
      <c r="J41" s="38">
        <v>7.0000000000000007E-2</v>
      </c>
      <c r="K41" s="22"/>
      <c r="L41" s="22"/>
      <c r="M41" s="22"/>
      <c r="N41" s="22"/>
      <c r="O41" s="22"/>
      <c r="P41" s="22"/>
    </row>
    <row r="42" spans="1:16" ht="39" customHeight="1">
      <c r="A42" s="22"/>
      <c r="B42" s="39"/>
      <c r="C42" s="1218" t="s">
        <v>565</v>
      </c>
      <c r="D42" s="1219"/>
      <c r="E42" s="1220"/>
      <c r="F42" s="36" t="s">
        <v>504</v>
      </c>
      <c r="G42" s="37" t="s">
        <v>504</v>
      </c>
      <c r="H42" s="37" t="s">
        <v>504</v>
      </c>
      <c r="I42" s="37" t="s">
        <v>504</v>
      </c>
      <c r="J42" s="38" t="s">
        <v>504</v>
      </c>
      <c r="K42" s="22"/>
      <c r="L42" s="22"/>
      <c r="M42" s="22"/>
      <c r="N42" s="22"/>
      <c r="O42" s="22"/>
      <c r="P42" s="22"/>
    </row>
    <row r="43" spans="1:16" ht="39" customHeight="1" thickBot="1">
      <c r="A43" s="22"/>
      <c r="B43" s="40"/>
      <c r="C43" s="1221" t="s">
        <v>566</v>
      </c>
      <c r="D43" s="1222"/>
      <c r="E43" s="1223"/>
      <c r="F43" s="41" t="s">
        <v>504</v>
      </c>
      <c r="G43" s="42" t="s">
        <v>504</v>
      </c>
      <c r="H43" s="42" t="s">
        <v>504</v>
      </c>
      <c r="I43" s="42" t="s">
        <v>504</v>
      </c>
      <c r="J43" s="43" t="s">
        <v>504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N/iMYILLdt9mUxYPw0Me4TAnK6YKlEZG8CyLvS0sHZTM/TKJ4VrBecqbavOjs9TF+nXSAjAJK/t/ih6Q06Otg==" saltValue="1U0itpTm6J1PlvwKzeI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4" t="s">
        <v>11</v>
      </c>
      <c r="C45" s="1235"/>
      <c r="D45" s="58"/>
      <c r="E45" s="1240" t="s">
        <v>12</v>
      </c>
      <c r="F45" s="1240"/>
      <c r="G45" s="1240"/>
      <c r="H45" s="1240"/>
      <c r="I45" s="1240"/>
      <c r="J45" s="1241"/>
      <c r="K45" s="59">
        <v>506</v>
      </c>
      <c r="L45" s="60">
        <v>512</v>
      </c>
      <c r="M45" s="60">
        <v>524</v>
      </c>
      <c r="N45" s="60">
        <v>555</v>
      </c>
      <c r="O45" s="61">
        <v>572</v>
      </c>
      <c r="P45" s="48"/>
      <c r="Q45" s="48"/>
      <c r="R45" s="48"/>
      <c r="S45" s="48"/>
      <c r="T45" s="48"/>
      <c r="U45" s="48"/>
    </row>
    <row r="46" spans="1:21" ht="30.75" customHeight="1">
      <c r="A46" s="48"/>
      <c r="B46" s="1236"/>
      <c r="C46" s="1237"/>
      <c r="D46" s="62"/>
      <c r="E46" s="1228" t="s">
        <v>13</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c r="A47" s="48"/>
      <c r="B47" s="1236"/>
      <c r="C47" s="1237"/>
      <c r="D47" s="62"/>
      <c r="E47" s="1228" t="s">
        <v>14</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c r="A48" s="48"/>
      <c r="B48" s="1236"/>
      <c r="C48" s="1237"/>
      <c r="D48" s="62"/>
      <c r="E48" s="1228" t="s">
        <v>15</v>
      </c>
      <c r="F48" s="1228"/>
      <c r="G48" s="1228"/>
      <c r="H48" s="1228"/>
      <c r="I48" s="1228"/>
      <c r="J48" s="1229"/>
      <c r="K48" s="63">
        <v>444</v>
      </c>
      <c r="L48" s="64">
        <v>430</v>
      </c>
      <c r="M48" s="64">
        <v>451</v>
      </c>
      <c r="N48" s="64">
        <v>464</v>
      </c>
      <c r="O48" s="65">
        <v>453</v>
      </c>
      <c r="P48" s="48"/>
      <c r="Q48" s="48"/>
      <c r="R48" s="48"/>
      <c r="S48" s="48"/>
      <c r="T48" s="48"/>
      <c r="U48" s="48"/>
    </row>
    <row r="49" spans="1:21" ht="30.75" customHeight="1">
      <c r="A49" s="48"/>
      <c r="B49" s="1236"/>
      <c r="C49" s="1237"/>
      <c r="D49" s="62"/>
      <c r="E49" s="1228" t="s">
        <v>16</v>
      </c>
      <c r="F49" s="1228"/>
      <c r="G49" s="1228"/>
      <c r="H49" s="1228"/>
      <c r="I49" s="1228"/>
      <c r="J49" s="1229"/>
      <c r="K49" s="63">
        <v>58</v>
      </c>
      <c r="L49" s="64">
        <v>39</v>
      </c>
      <c r="M49" s="64">
        <v>20</v>
      </c>
      <c r="N49" s="64">
        <v>40</v>
      </c>
      <c r="O49" s="65">
        <v>45</v>
      </c>
      <c r="P49" s="48"/>
      <c r="Q49" s="48"/>
      <c r="R49" s="48"/>
      <c r="S49" s="48"/>
      <c r="T49" s="48"/>
      <c r="U49" s="48"/>
    </row>
    <row r="50" spans="1:21" ht="30.75" customHeight="1">
      <c r="A50" s="48"/>
      <c r="B50" s="1236"/>
      <c r="C50" s="1237"/>
      <c r="D50" s="62"/>
      <c r="E50" s="1228" t="s">
        <v>17</v>
      </c>
      <c r="F50" s="1228"/>
      <c r="G50" s="1228"/>
      <c r="H50" s="1228"/>
      <c r="I50" s="1228"/>
      <c r="J50" s="1229"/>
      <c r="K50" s="63">
        <v>104</v>
      </c>
      <c r="L50" s="64">
        <v>104</v>
      </c>
      <c r="M50" s="64">
        <v>105</v>
      </c>
      <c r="N50" s="64">
        <v>87</v>
      </c>
      <c r="O50" s="65">
        <v>86</v>
      </c>
      <c r="P50" s="48"/>
      <c r="Q50" s="48"/>
      <c r="R50" s="48"/>
      <c r="S50" s="48"/>
      <c r="T50" s="48"/>
      <c r="U50" s="48"/>
    </row>
    <row r="51" spans="1:21" ht="30.75" customHeight="1">
      <c r="A51" s="48"/>
      <c r="B51" s="1238"/>
      <c r="C51" s="1239"/>
      <c r="D51" s="66"/>
      <c r="E51" s="1228" t="s">
        <v>18</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c r="A52" s="48"/>
      <c r="B52" s="1226" t="s">
        <v>19</v>
      </c>
      <c r="C52" s="1227"/>
      <c r="D52" s="66"/>
      <c r="E52" s="1228" t="s">
        <v>20</v>
      </c>
      <c r="F52" s="1228"/>
      <c r="G52" s="1228"/>
      <c r="H52" s="1228"/>
      <c r="I52" s="1228"/>
      <c r="J52" s="1229"/>
      <c r="K52" s="63">
        <v>752</v>
      </c>
      <c r="L52" s="64">
        <v>756</v>
      </c>
      <c r="M52" s="64">
        <v>773</v>
      </c>
      <c r="N52" s="64">
        <v>789</v>
      </c>
      <c r="O52" s="65">
        <v>798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360</v>
      </c>
      <c r="L53" s="69">
        <v>329</v>
      </c>
      <c r="M53" s="69">
        <v>327</v>
      </c>
      <c r="N53" s="69">
        <v>357</v>
      </c>
      <c r="O53" s="70">
        <v>358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K3D5sDIIrlYtU18vvGF3Y+Xr55GU4mCVIuIH7Tsv+zgNRd/aMe2SVIrpkI8FDgtUEtQksNS9LagO8G5eIakDA==" saltValue="8cUR3crKKcV0/W5ZltZY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4" t="s">
        <v>24</v>
      </c>
      <c r="C41" s="1255"/>
      <c r="D41" s="81"/>
      <c r="E41" s="1256" t="s">
        <v>25</v>
      </c>
      <c r="F41" s="1256"/>
      <c r="G41" s="1256"/>
      <c r="H41" s="1257"/>
      <c r="I41" s="82">
        <v>5341</v>
      </c>
      <c r="J41" s="83">
        <v>5584</v>
      </c>
      <c r="K41" s="83">
        <v>5977</v>
      </c>
      <c r="L41" s="83">
        <v>6228</v>
      </c>
      <c r="M41" s="84">
        <v>6681</v>
      </c>
    </row>
    <row r="42" spans="2:13" ht="27.75" customHeight="1">
      <c r="B42" s="1244"/>
      <c r="C42" s="1245"/>
      <c r="D42" s="85"/>
      <c r="E42" s="1248" t="s">
        <v>26</v>
      </c>
      <c r="F42" s="1248"/>
      <c r="G42" s="1248"/>
      <c r="H42" s="1249"/>
      <c r="I42" s="86">
        <v>728</v>
      </c>
      <c r="J42" s="87">
        <v>652</v>
      </c>
      <c r="K42" s="87">
        <v>587</v>
      </c>
      <c r="L42" s="87">
        <v>560</v>
      </c>
      <c r="M42" s="88">
        <v>497</v>
      </c>
    </row>
    <row r="43" spans="2:13" ht="27.75" customHeight="1">
      <c r="B43" s="1244"/>
      <c r="C43" s="1245"/>
      <c r="D43" s="85"/>
      <c r="E43" s="1248" t="s">
        <v>27</v>
      </c>
      <c r="F43" s="1248"/>
      <c r="G43" s="1248"/>
      <c r="H43" s="1249"/>
      <c r="I43" s="86">
        <v>6356</v>
      </c>
      <c r="J43" s="87">
        <v>5942</v>
      </c>
      <c r="K43" s="87">
        <v>5494</v>
      </c>
      <c r="L43" s="87">
        <v>5270</v>
      </c>
      <c r="M43" s="88">
        <v>5158</v>
      </c>
    </row>
    <row r="44" spans="2:13" ht="27.75" customHeight="1">
      <c r="B44" s="1244"/>
      <c r="C44" s="1245"/>
      <c r="D44" s="85"/>
      <c r="E44" s="1248" t="s">
        <v>28</v>
      </c>
      <c r="F44" s="1248"/>
      <c r="G44" s="1248"/>
      <c r="H44" s="1249"/>
      <c r="I44" s="86">
        <v>135</v>
      </c>
      <c r="J44" s="87">
        <v>257</v>
      </c>
      <c r="K44" s="87">
        <v>516</v>
      </c>
      <c r="L44" s="87">
        <v>567</v>
      </c>
      <c r="M44" s="88">
        <v>561</v>
      </c>
    </row>
    <row r="45" spans="2:13" ht="27.75" customHeight="1">
      <c r="B45" s="1244"/>
      <c r="C45" s="1245"/>
      <c r="D45" s="85"/>
      <c r="E45" s="1248" t="s">
        <v>29</v>
      </c>
      <c r="F45" s="1248"/>
      <c r="G45" s="1248"/>
      <c r="H45" s="1249"/>
      <c r="I45" s="86">
        <v>637</v>
      </c>
      <c r="J45" s="87">
        <v>845</v>
      </c>
      <c r="K45" s="87">
        <v>930</v>
      </c>
      <c r="L45" s="87">
        <v>791</v>
      </c>
      <c r="M45" s="88">
        <v>847</v>
      </c>
    </row>
    <row r="46" spans="2:13" ht="27.75" customHeight="1">
      <c r="B46" s="1244"/>
      <c r="C46" s="1245"/>
      <c r="D46" s="89"/>
      <c r="E46" s="1248" t="s">
        <v>30</v>
      </c>
      <c r="F46" s="1248"/>
      <c r="G46" s="1248"/>
      <c r="H46" s="1249"/>
      <c r="I46" s="86" t="s">
        <v>504</v>
      </c>
      <c r="J46" s="87" t="s">
        <v>504</v>
      </c>
      <c r="K46" s="87" t="s">
        <v>504</v>
      </c>
      <c r="L46" s="87" t="s">
        <v>504</v>
      </c>
      <c r="M46" s="88" t="s">
        <v>504</v>
      </c>
    </row>
    <row r="47" spans="2:13" ht="27.75" customHeight="1">
      <c r="B47" s="1244"/>
      <c r="C47" s="1245"/>
      <c r="D47" s="90"/>
      <c r="E47" s="1258" t="s">
        <v>31</v>
      </c>
      <c r="F47" s="1259"/>
      <c r="G47" s="1259"/>
      <c r="H47" s="1260"/>
      <c r="I47" s="86" t="s">
        <v>504</v>
      </c>
      <c r="J47" s="87" t="s">
        <v>504</v>
      </c>
      <c r="K47" s="87" t="s">
        <v>504</v>
      </c>
      <c r="L47" s="87" t="s">
        <v>504</v>
      </c>
      <c r="M47" s="88" t="s">
        <v>504</v>
      </c>
    </row>
    <row r="48" spans="2:13" ht="27.75" customHeight="1">
      <c r="B48" s="1244"/>
      <c r="C48" s="1245"/>
      <c r="D48" s="85"/>
      <c r="E48" s="1248" t="s">
        <v>32</v>
      </c>
      <c r="F48" s="1248"/>
      <c r="G48" s="1248"/>
      <c r="H48" s="1249"/>
      <c r="I48" s="86" t="s">
        <v>504</v>
      </c>
      <c r="J48" s="87" t="s">
        <v>504</v>
      </c>
      <c r="K48" s="87" t="s">
        <v>504</v>
      </c>
      <c r="L48" s="87" t="s">
        <v>504</v>
      </c>
      <c r="M48" s="88" t="s">
        <v>504</v>
      </c>
    </row>
    <row r="49" spans="2:13" ht="27.75" customHeight="1">
      <c r="B49" s="1246"/>
      <c r="C49" s="1247"/>
      <c r="D49" s="85"/>
      <c r="E49" s="1248" t="s">
        <v>33</v>
      </c>
      <c r="F49" s="1248"/>
      <c r="G49" s="1248"/>
      <c r="H49" s="1249"/>
      <c r="I49" s="86" t="s">
        <v>504</v>
      </c>
      <c r="J49" s="87" t="s">
        <v>504</v>
      </c>
      <c r="K49" s="87" t="s">
        <v>504</v>
      </c>
      <c r="L49" s="87" t="s">
        <v>504</v>
      </c>
      <c r="M49" s="88" t="s">
        <v>504</v>
      </c>
    </row>
    <row r="50" spans="2:13" ht="27.75" customHeight="1">
      <c r="B50" s="1242" t="s">
        <v>34</v>
      </c>
      <c r="C50" s="1243"/>
      <c r="D50" s="91"/>
      <c r="E50" s="1248" t="s">
        <v>35</v>
      </c>
      <c r="F50" s="1248"/>
      <c r="G50" s="1248"/>
      <c r="H50" s="1249"/>
      <c r="I50" s="86">
        <v>2275</v>
      </c>
      <c r="J50" s="87">
        <v>2066</v>
      </c>
      <c r="K50" s="87">
        <v>2022</v>
      </c>
      <c r="L50" s="87">
        <v>1948</v>
      </c>
      <c r="M50" s="88">
        <v>1756</v>
      </c>
    </row>
    <row r="51" spans="2:13" ht="27.75" customHeight="1">
      <c r="B51" s="1244"/>
      <c r="C51" s="1245"/>
      <c r="D51" s="85"/>
      <c r="E51" s="1248" t="s">
        <v>36</v>
      </c>
      <c r="F51" s="1248"/>
      <c r="G51" s="1248"/>
      <c r="H51" s="1249"/>
      <c r="I51" s="86">
        <v>155</v>
      </c>
      <c r="J51" s="87">
        <v>240</v>
      </c>
      <c r="K51" s="87">
        <v>271</v>
      </c>
      <c r="L51" s="87">
        <v>355</v>
      </c>
      <c r="M51" s="88">
        <v>562</v>
      </c>
    </row>
    <row r="52" spans="2:13" ht="27.75" customHeight="1">
      <c r="B52" s="1246"/>
      <c r="C52" s="1247"/>
      <c r="D52" s="85"/>
      <c r="E52" s="1248" t="s">
        <v>37</v>
      </c>
      <c r="F52" s="1248"/>
      <c r="G52" s="1248"/>
      <c r="H52" s="1249"/>
      <c r="I52" s="86">
        <v>8341</v>
      </c>
      <c r="J52" s="87">
        <v>8137</v>
      </c>
      <c r="K52" s="87">
        <v>8368</v>
      </c>
      <c r="L52" s="87">
        <v>8091</v>
      </c>
      <c r="M52" s="88">
        <v>8278</v>
      </c>
    </row>
    <row r="53" spans="2:13" ht="27.75" customHeight="1" thickBot="1">
      <c r="B53" s="1250" t="s">
        <v>38</v>
      </c>
      <c r="C53" s="1251"/>
      <c r="D53" s="92"/>
      <c r="E53" s="1252" t="s">
        <v>39</v>
      </c>
      <c r="F53" s="1252"/>
      <c r="G53" s="1252"/>
      <c r="H53" s="1253"/>
      <c r="I53" s="93">
        <v>2426</v>
      </c>
      <c r="J53" s="94">
        <v>2837</v>
      </c>
      <c r="K53" s="94">
        <v>2844</v>
      </c>
      <c r="L53" s="94">
        <v>3022</v>
      </c>
      <c r="M53" s="95">
        <v>3148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e3elfPXlF6gtvrCfSSCAVWR3ZdxoB0tdtrwXQ1FiHKFu95KHyVZ9J23h7T9L/ywXpYVaaWR142kXmZKCCxvg==" saltValue="y/7T/+NcQTTclUrDlPlq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69" t="s">
        <v>42</v>
      </c>
      <c r="D55" s="1269"/>
      <c r="E55" s="1270"/>
      <c r="F55" s="107">
        <v>1163</v>
      </c>
      <c r="G55" s="107">
        <v>1089</v>
      </c>
      <c r="H55" s="108">
        <v>1016</v>
      </c>
    </row>
    <row r="56" spans="2:8" ht="52.5" customHeight="1">
      <c r="B56" s="109"/>
      <c r="C56" s="1271" t="s">
        <v>43</v>
      </c>
      <c r="D56" s="1271"/>
      <c r="E56" s="1272"/>
      <c r="F56" s="110">
        <v>28</v>
      </c>
      <c r="G56" s="110">
        <v>28</v>
      </c>
      <c r="H56" s="111">
        <v>28</v>
      </c>
    </row>
    <row r="57" spans="2:8" ht="53.25" customHeight="1">
      <c r="B57" s="109"/>
      <c r="C57" s="1273" t="s">
        <v>44</v>
      </c>
      <c r="D57" s="1273"/>
      <c r="E57" s="1274"/>
      <c r="F57" s="112">
        <v>630</v>
      </c>
      <c r="G57" s="112">
        <v>630</v>
      </c>
      <c r="H57" s="113">
        <v>552</v>
      </c>
    </row>
    <row r="58" spans="2:8" ht="45.75" customHeight="1">
      <c r="B58" s="114"/>
      <c r="C58" s="1261" t="s">
        <v>586</v>
      </c>
      <c r="D58" s="1262"/>
      <c r="E58" s="1263"/>
      <c r="F58" s="115">
        <v>173</v>
      </c>
      <c r="G58" s="115">
        <v>173</v>
      </c>
      <c r="H58" s="116">
        <v>173</v>
      </c>
    </row>
    <row r="59" spans="2:8" ht="45.75" customHeight="1">
      <c r="B59" s="114"/>
      <c r="C59" s="1261" t="s">
        <v>589</v>
      </c>
      <c r="D59" s="1262"/>
      <c r="E59" s="1263"/>
      <c r="F59" s="115">
        <v>97</v>
      </c>
      <c r="G59" s="115">
        <v>97</v>
      </c>
      <c r="H59" s="116">
        <v>97</v>
      </c>
    </row>
    <row r="60" spans="2:8" ht="45.75" customHeight="1">
      <c r="B60" s="114"/>
      <c r="C60" s="1261" t="s">
        <v>587</v>
      </c>
      <c r="D60" s="1262"/>
      <c r="E60" s="1263"/>
      <c r="F60" s="115">
        <v>161</v>
      </c>
      <c r="G60" s="115">
        <v>134</v>
      </c>
      <c r="H60" s="116">
        <v>84</v>
      </c>
    </row>
    <row r="61" spans="2:8" ht="45.75" customHeight="1">
      <c r="B61" s="114"/>
      <c r="C61" s="1261" t="s">
        <v>588</v>
      </c>
      <c r="D61" s="1262"/>
      <c r="E61" s="1263"/>
      <c r="F61" s="115">
        <v>65</v>
      </c>
      <c r="G61" s="115">
        <v>65</v>
      </c>
      <c r="H61" s="116">
        <v>65</v>
      </c>
    </row>
    <row r="62" spans="2:8" ht="45.75" customHeight="1" thickBot="1">
      <c r="B62" s="117"/>
      <c r="C62" s="1264" t="s">
        <v>590</v>
      </c>
      <c r="D62" s="1265"/>
      <c r="E62" s="1266"/>
      <c r="F62" s="118">
        <v>44</v>
      </c>
      <c r="G62" s="118">
        <v>44</v>
      </c>
      <c r="H62" s="119">
        <v>44</v>
      </c>
    </row>
    <row r="63" spans="2:8" ht="52.5" customHeight="1" thickBot="1">
      <c r="B63" s="120"/>
      <c r="C63" s="1267" t="s">
        <v>45</v>
      </c>
      <c r="D63" s="1267"/>
      <c r="E63" s="1268"/>
      <c r="F63" s="121">
        <v>1821</v>
      </c>
      <c r="G63" s="121">
        <v>1747</v>
      </c>
      <c r="H63" s="122">
        <v>1596</v>
      </c>
    </row>
    <row r="64" spans="2:8" ht="15" customHeight="1"/>
    <row r="65" ht="0" hidden="1" customHeight="1"/>
    <row r="66" ht="0" hidden="1" customHeight="1"/>
  </sheetData>
  <sheetProtection algorithmName="SHA-512" hashValue="Qgc4bURExWSghgQgSVewU/XFtDFzYyc+7RcmP06UHLaPo2cWF0N1fFnb65F6ntCSx883JeQbc5gH3MZaOUKK8g==" saltValue="uL+tIREi6DAC0ohLT1FP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594</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595</v>
      </c>
      <c r="AO51" s="1278"/>
      <c r="AP51" s="1278"/>
      <c r="AQ51" s="1278"/>
      <c r="AR51" s="1278"/>
      <c r="AS51" s="1278"/>
      <c r="AT51" s="1278"/>
      <c r="AU51" s="1278"/>
      <c r="AV51" s="1278"/>
      <c r="AW51" s="1278"/>
      <c r="AX51" s="1278"/>
      <c r="AY51" s="1278"/>
      <c r="AZ51" s="1278"/>
      <c r="BA51" s="1278"/>
      <c r="BB51" s="1278" t="s">
        <v>596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73.5</v>
      </c>
      <c r="CG51" s="1275"/>
      <c r="CH51" s="1275"/>
      <c r="CI51" s="1275"/>
      <c r="CJ51" s="1275"/>
      <c r="CK51" s="1275"/>
      <c r="CL51" s="1275"/>
      <c r="CM51" s="1275"/>
      <c r="CN51" s="1275">
        <v>81.400000000000006</v>
      </c>
      <c r="CO51" s="1275"/>
      <c r="CP51" s="1275"/>
      <c r="CQ51" s="1275"/>
      <c r="CR51" s="1275"/>
      <c r="CS51" s="1275"/>
      <c r="CT51" s="1275"/>
      <c r="CU51" s="1275"/>
      <c r="CV51" s="1275">
        <v>86.2</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50.9</v>
      </c>
      <c r="CG53" s="1275"/>
      <c r="CH53" s="1275"/>
      <c r="CI53" s="1275"/>
      <c r="CJ53" s="1275"/>
      <c r="CK53" s="1275"/>
      <c r="CL53" s="1275"/>
      <c r="CM53" s="1275"/>
      <c r="CN53" s="1275">
        <v>57</v>
      </c>
      <c r="CO53" s="1275"/>
      <c r="CP53" s="1275"/>
      <c r="CQ53" s="1275"/>
      <c r="CR53" s="1275"/>
      <c r="CS53" s="1275"/>
      <c r="CT53" s="1275"/>
      <c r="CU53" s="1275"/>
      <c r="CV53" s="1275">
        <v>54.5</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598</v>
      </c>
      <c r="AO55" s="1280"/>
      <c r="AP55" s="1280"/>
      <c r="AQ55" s="1280"/>
      <c r="AR55" s="1280"/>
      <c r="AS55" s="1280"/>
      <c r="AT55" s="1280"/>
      <c r="AU55" s="1280"/>
      <c r="AV55" s="1280"/>
      <c r="AW55" s="1280"/>
      <c r="AX55" s="1280"/>
      <c r="AY55" s="1280"/>
      <c r="AZ55" s="1280"/>
      <c r="BA55" s="1280"/>
      <c r="BB55" s="1278" t="s">
        <v>596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58.9</v>
      </c>
      <c r="CG55" s="1275"/>
      <c r="CH55" s="1275"/>
      <c r="CI55" s="1275"/>
      <c r="CJ55" s="1275"/>
      <c r="CK55" s="1275"/>
      <c r="CL55" s="1275"/>
      <c r="CM55" s="1275"/>
      <c r="CN55" s="1275">
        <v>51.4</v>
      </c>
      <c r="CO55" s="1275"/>
      <c r="CP55" s="1275"/>
      <c r="CQ55" s="1275"/>
      <c r="CR55" s="1275"/>
      <c r="CS55" s="1275"/>
      <c r="CT55" s="1275"/>
      <c r="CU55" s="1275"/>
      <c r="CV55" s="1275">
        <v>46.8</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55.6</v>
      </c>
      <c r="CG57" s="1275"/>
      <c r="CH57" s="1275"/>
      <c r="CI57" s="1275"/>
      <c r="CJ57" s="1275"/>
      <c r="CK57" s="1275"/>
      <c r="CL57" s="1275"/>
      <c r="CM57" s="1275"/>
      <c r="CN57" s="1275">
        <v>59.8</v>
      </c>
      <c r="CO57" s="1275"/>
      <c r="CP57" s="1275"/>
      <c r="CQ57" s="1275"/>
      <c r="CR57" s="1275"/>
      <c r="CS57" s="1275"/>
      <c r="CT57" s="1275"/>
      <c r="CU57" s="1275"/>
      <c r="CV57" s="1275">
        <v>60.5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599</v>
      </c>
    </row>
    <row r="64" spans="1:109">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594</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c r="B73" s="374"/>
      <c r="G73" s="1283"/>
      <c r="H73" s="1283"/>
      <c r="I73" s="1283"/>
      <c r="J73" s="1283"/>
      <c r="K73" s="1279"/>
      <c r="L73" s="1279"/>
      <c r="M73" s="1279"/>
      <c r="N73" s="1279"/>
      <c r="AM73" s="383"/>
      <c r="AN73" s="1278" t="s">
        <v>595</v>
      </c>
      <c r="AO73" s="1278"/>
      <c r="AP73" s="1278"/>
      <c r="AQ73" s="1278"/>
      <c r="AR73" s="1278"/>
      <c r="AS73" s="1278"/>
      <c r="AT73" s="1278"/>
      <c r="AU73" s="1278"/>
      <c r="AV73" s="1278"/>
      <c r="AW73" s="1278"/>
      <c r="AX73" s="1278"/>
      <c r="AY73" s="1278"/>
      <c r="AZ73" s="1278"/>
      <c r="BA73" s="1278"/>
      <c r="BB73" s="1278" t="s">
        <v>596</v>
      </c>
      <c r="BC73" s="1278"/>
      <c r="BD73" s="1278"/>
      <c r="BE73" s="1278"/>
      <c r="BF73" s="1278"/>
      <c r="BG73" s="1278"/>
      <c r="BH73" s="1278"/>
      <c r="BI73" s="1278"/>
      <c r="BJ73" s="1278"/>
      <c r="BK73" s="1278"/>
      <c r="BL73" s="1278"/>
      <c r="BM73" s="1278"/>
      <c r="BN73" s="1278"/>
      <c r="BO73" s="1278"/>
      <c r="BP73" s="1275">
        <v>65</v>
      </c>
      <c r="BQ73" s="1275"/>
      <c r="BR73" s="1275"/>
      <c r="BS73" s="1275"/>
      <c r="BT73" s="1275"/>
      <c r="BU73" s="1275"/>
      <c r="BV73" s="1275"/>
      <c r="BW73" s="1275"/>
      <c r="BX73" s="1275">
        <v>78</v>
      </c>
      <c r="BY73" s="1275"/>
      <c r="BZ73" s="1275"/>
      <c r="CA73" s="1275"/>
      <c r="CB73" s="1275"/>
      <c r="CC73" s="1275"/>
      <c r="CD73" s="1275"/>
      <c r="CE73" s="1275"/>
      <c r="CF73" s="1275">
        <v>73.5</v>
      </c>
      <c r="CG73" s="1275"/>
      <c r="CH73" s="1275"/>
      <c r="CI73" s="1275"/>
      <c r="CJ73" s="1275"/>
      <c r="CK73" s="1275"/>
      <c r="CL73" s="1275"/>
      <c r="CM73" s="1275"/>
      <c r="CN73" s="1275">
        <v>81.400000000000006</v>
      </c>
      <c r="CO73" s="1275"/>
      <c r="CP73" s="1275"/>
      <c r="CQ73" s="1275"/>
      <c r="CR73" s="1275"/>
      <c r="CS73" s="1275"/>
      <c r="CT73" s="1275"/>
      <c r="CU73" s="1275"/>
      <c r="CV73" s="1275">
        <v>86.2</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600</v>
      </c>
      <c r="BC75" s="1278"/>
      <c r="BD75" s="1278"/>
      <c r="BE75" s="1278"/>
      <c r="BF75" s="1278"/>
      <c r="BG75" s="1278"/>
      <c r="BH75" s="1278"/>
      <c r="BI75" s="1278"/>
      <c r="BJ75" s="1278"/>
      <c r="BK75" s="1278"/>
      <c r="BL75" s="1278"/>
      <c r="BM75" s="1278"/>
      <c r="BN75" s="1278"/>
      <c r="BO75" s="1278"/>
      <c r="BP75" s="1275">
        <v>9.8000000000000007</v>
      </c>
      <c r="BQ75" s="1275"/>
      <c r="BR75" s="1275"/>
      <c r="BS75" s="1275"/>
      <c r="BT75" s="1275"/>
      <c r="BU75" s="1275"/>
      <c r="BV75" s="1275"/>
      <c r="BW75" s="1275"/>
      <c r="BX75" s="1275">
        <v>9.5</v>
      </c>
      <c r="BY75" s="1275"/>
      <c r="BZ75" s="1275"/>
      <c r="CA75" s="1275"/>
      <c r="CB75" s="1275"/>
      <c r="CC75" s="1275"/>
      <c r="CD75" s="1275"/>
      <c r="CE75" s="1275"/>
      <c r="CF75" s="1275">
        <v>9</v>
      </c>
      <c r="CG75" s="1275"/>
      <c r="CH75" s="1275"/>
      <c r="CI75" s="1275"/>
      <c r="CJ75" s="1275"/>
      <c r="CK75" s="1275"/>
      <c r="CL75" s="1275"/>
      <c r="CM75" s="1275"/>
      <c r="CN75" s="1275">
        <v>9</v>
      </c>
      <c r="CO75" s="1275"/>
      <c r="CP75" s="1275"/>
      <c r="CQ75" s="1275"/>
      <c r="CR75" s="1275"/>
      <c r="CS75" s="1275"/>
      <c r="CT75" s="1275"/>
      <c r="CU75" s="1275"/>
      <c r="CV75" s="1275">
        <v>9.3000000000000007</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598</v>
      </c>
      <c r="AO77" s="1280"/>
      <c r="AP77" s="1280"/>
      <c r="AQ77" s="1280"/>
      <c r="AR77" s="1280"/>
      <c r="AS77" s="1280"/>
      <c r="AT77" s="1280"/>
      <c r="AU77" s="1280"/>
      <c r="AV77" s="1280"/>
      <c r="AW77" s="1280"/>
      <c r="AX77" s="1280"/>
      <c r="AY77" s="1280"/>
      <c r="AZ77" s="1280"/>
      <c r="BA77" s="1280"/>
      <c r="BB77" s="1278" t="s">
        <v>596</v>
      </c>
      <c r="BC77" s="1278"/>
      <c r="BD77" s="1278"/>
      <c r="BE77" s="1278"/>
      <c r="BF77" s="1278"/>
      <c r="BG77" s="1278"/>
      <c r="BH77" s="1278"/>
      <c r="BI77" s="1278"/>
      <c r="BJ77" s="1278"/>
      <c r="BK77" s="1278"/>
      <c r="BL77" s="1278"/>
      <c r="BM77" s="1278"/>
      <c r="BN77" s="1278"/>
      <c r="BO77" s="1278"/>
      <c r="BP77" s="1275">
        <v>55.2</v>
      </c>
      <c r="BQ77" s="1275"/>
      <c r="BR77" s="1275"/>
      <c r="BS77" s="1275"/>
      <c r="BT77" s="1275"/>
      <c r="BU77" s="1275"/>
      <c r="BV77" s="1275"/>
      <c r="BW77" s="1275"/>
      <c r="BX77" s="1275">
        <v>54</v>
      </c>
      <c r="BY77" s="1275"/>
      <c r="BZ77" s="1275"/>
      <c r="CA77" s="1275"/>
      <c r="CB77" s="1275"/>
      <c r="CC77" s="1275"/>
      <c r="CD77" s="1275"/>
      <c r="CE77" s="1275"/>
      <c r="CF77" s="1275">
        <v>58.9</v>
      </c>
      <c r="CG77" s="1275"/>
      <c r="CH77" s="1275"/>
      <c r="CI77" s="1275"/>
      <c r="CJ77" s="1275"/>
      <c r="CK77" s="1275"/>
      <c r="CL77" s="1275"/>
      <c r="CM77" s="1275"/>
      <c r="CN77" s="1275">
        <v>51.4</v>
      </c>
      <c r="CO77" s="1275"/>
      <c r="CP77" s="1275"/>
      <c r="CQ77" s="1275"/>
      <c r="CR77" s="1275"/>
      <c r="CS77" s="1275"/>
      <c r="CT77" s="1275"/>
      <c r="CU77" s="1275"/>
      <c r="CV77" s="1275">
        <v>46.8</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600</v>
      </c>
      <c r="BC79" s="1278"/>
      <c r="BD79" s="1278"/>
      <c r="BE79" s="1278"/>
      <c r="BF79" s="1278"/>
      <c r="BG79" s="1278"/>
      <c r="BH79" s="1278"/>
      <c r="BI79" s="1278"/>
      <c r="BJ79" s="1278"/>
      <c r="BK79" s="1278"/>
      <c r="BL79" s="1278"/>
      <c r="BM79" s="1278"/>
      <c r="BN79" s="1278"/>
      <c r="BO79" s="1278"/>
      <c r="BP79" s="1275">
        <v>12.5</v>
      </c>
      <c r="BQ79" s="1275"/>
      <c r="BR79" s="1275"/>
      <c r="BS79" s="1275"/>
      <c r="BT79" s="1275"/>
      <c r="BU79" s="1275"/>
      <c r="BV79" s="1275"/>
      <c r="BW79" s="1275"/>
      <c r="BX79" s="1275">
        <v>11.5</v>
      </c>
      <c r="BY79" s="1275"/>
      <c r="BZ79" s="1275"/>
      <c r="CA79" s="1275"/>
      <c r="CB79" s="1275"/>
      <c r="CC79" s="1275"/>
      <c r="CD79" s="1275"/>
      <c r="CE79" s="1275"/>
      <c r="CF79" s="1275">
        <v>10.8</v>
      </c>
      <c r="CG79" s="1275"/>
      <c r="CH79" s="1275"/>
      <c r="CI79" s="1275"/>
      <c r="CJ79" s="1275"/>
      <c r="CK79" s="1275"/>
      <c r="CL79" s="1275"/>
      <c r="CM79" s="1275"/>
      <c r="CN79" s="1275">
        <v>10.199999999999999</v>
      </c>
      <c r="CO79" s="1275"/>
      <c r="CP79" s="1275"/>
      <c r="CQ79" s="1275"/>
      <c r="CR79" s="1275"/>
      <c r="CS79" s="1275"/>
      <c r="CT79" s="1275"/>
      <c r="CU79" s="1275"/>
      <c r="CV79" s="1275">
        <v>9.9</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GFior11dpVGZxpOFXMR5PM3xIwWfrB0KS8TvgoL6cxcTOHofOjUC+qkACIIXgB5J9j4ObzuOskp+HgTZUrFUQ==" saltValue="cRv45Cpdhb5sTWUKh8lM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544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ub0nyf4sD6pIYwEMtA6YGzwXaVObrvVPBUfePYHKHyJmRHSkseuC0N2uAz7IZXLOhGzRq4evGkZn8YzoJqfg==" saltValue="A1LItYP7l+XOzDxGfyNI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544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BaD0W7g+pFOIKok+o8dq5g8ACzid2frSqgfgU+9XiH5CWEUvQE3TfJNa17dB8uWmL3Sgxz7HauNGJ46+XCfBg==" saltValue="Jlel2ZbdG+2O3Di34ga6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105682</v>
      </c>
      <c r="E3" s="141"/>
      <c r="F3" s="142">
        <v>136577</v>
      </c>
      <c r="G3" s="143"/>
      <c r="H3" s="144"/>
    </row>
    <row r="4" spans="1:8">
      <c r="A4" s="145"/>
      <c r="B4" s="146"/>
      <c r="C4" s="147"/>
      <c r="D4" s="148">
        <v>42348</v>
      </c>
      <c r="E4" s="149"/>
      <c r="F4" s="150">
        <v>59645</v>
      </c>
      <c r="G4" s="151"/>
      <c r="H4" s="152"/>
    </row>
    <row r="5" spans="1:8">
      <c r="A5" s="133" t="s">
        <v>538</v>
      </c>
      <c r="B5" s="138"/>
      <c r="C5" s="139"/>
      <c r="D5" s="140">
        <v>87927</v>
      </c>
      <c r="E5" s="141"/>
      <c r="F5" s="142">
        <v>132212</v>
      </c>
      <c r="G5" s="143"/>
      <c r="H5" s="144"/>
    </row>
    <row r="6" spans="1:8">
      <c r="A6" s="145"/>
      <c r="B6" s="146"/>
      <c r="C6" s="147"/>
      <c r="D6" s="148">
        <v>35141</v>
      </c>
      <c r="E6" s="149"/>
      <c r="F6" s="150">
        <v>67114</v>
      </c>
      <c r="G6" s="151"/>
      <c r="H6" s="152"/>
    </row>
    <row r="7" spans="1:8">
      <c r="A7" s="133" t="s">
        <v>539</v>
      </c>
      <c r="B7" s="138"/>
      <c r="C7" s="139"/>
      <c r="D7" s="140">
        <v>122676</v>
      </c>
      <c r="E7" s="141"/>
      <c r="F7" s="142">
        <v>93741</v>
      </c>
      <c r="G7" s="143"/>
      <c r="H7" s="144"/>
    </row>
    <row r="8" spans="1:8">
      <c r="A8" s="145"/>
      <c r="B8" s="146"/>
      <c r="C8" s="147"/>
      <c r="D8" s="148">
        <v>43620</v>
      </c>
      <c r="E8" s="149"/>
      <c r="F8" s="150">
        <v>46285</v>
      </c>
      <c r="G8" s="151"/>
      <c r="H8" s="152"/>
    </row>
    <row r="9" spans="1:8">
      <c r="A9" s="133" t="s">
        <v>540</v>
      </c>
      <c r="B9" s="138"/>
      <c r="C9" s="139"/>
      <c r="D9" s="140">
        <v>128704</v>
      </c>
      <c r="E9" s="141"/>
      <c r="F9" s="142">
        <v>107537</v>
      </c>
      <c r="G9" s="143"/>
      <c r="H9" s="144"/>
    </row>
    <row r="10" spans="1:8">
      <c r="A10" s="145"/>
      <c r="B10" s="146"/>
      <c r="C10" s="147"/>
      <c r="D10" s="148">
        <v>70262</v>
      </c>
      <c r="E10" s="149"/>
      <c r="F10" s="150">
        <v>57923</v>
      </c>
      <c r="G10" s="151"/>
      <c r="H10" s="152"/>
    </row>
    <row r="11" spans="1:8">
      <c r="A11" s="133" t="s">
        <v>541</v>
      </c>
      <c r="B11" s="138"/>
      <c r="C11" s="139"/>
      <c r="D11" s="140">
        <v>153765</v>
      </c>
      <c r="E11" s="141"/>
      <c r="F11" s="142">
        <v>113913</v>
      </c>
      <c r="G11" s="143"/>
      <c r="H11" s="144"/>
    </row>
    <row r="12" spans="1:8">
      <c r="A12" s="145"/>
      <c r="B12" s="146"/>
      <c r="C12" s="153"/>
      <c r="D12" s="148">
        <v>45318</v>
      </c>
      <c r="E12" s="149"/>
      <c r="F12" s="150">
        <v>53160</v>
      </c>
      <c r="G12" s="151"/>
      <c r="H12" s="152"/>
    </row>
    <row r="13" spans="1:8">
      <c r="A13" s="133"/>
      <c r="B13" s="138"/>
      <c r="C13" s="154"/>
      <c r="D13" s="155">
        <v>119751</v>
      </c>
      <c r="E13" s="156"/>
      <c r="F13" s="157">
        <v>116796</v>
      </c>
      <c r="G13" s="158"/>
      <c r="H13" s="144"/>
    </row>
    <row r="14" spans="1:8">
      <c r="A14" s="145"/>
      <c r="B14" s="146"/>
      <c r="C14" s="147"/>
      <c r="D14" s="148">
        <v>47338</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6.77</v>
      </c>
      <c r="C19" s="159">
        <f>ROUND(VALUE(SUBSTITUTE(実質収支比率等に係る経年分析!G$48,"▲","-")),2)</f>
        <v>6.18</v>
      </c>
      <c r="D19" s="159">
        <f>ROUND(VALUE(SUBSTITUTE(実質収支比率等に係る経年分析!H$48,"▲","-")),2)</f>
        <v>8.9</v>
      </c>
      <c r="E19" s="159">
        <f>ROUND(VALUE(SUBSTITUTE(実質収支比率等に係る経年分析!I$48,"▲","-")),2)</f>
        <v>7.65</v>
      </c>
      <c r="F19" s="159">
        <f>ROUND(VALUE(SUBSTITUTE(実質収支比率等に係る経年分析!J$48,"▲","-")),2)</f>
        <v>7.34</v>
      </c>
    </row>
    <row r="20" spans="1:11">
      <c r="A20" s="159" t="s">
        <v>49</v>
      </c>
      <c r="B20" s="159">
        <f>ROUND(VALUE(SUBSTITUTE(実質収支比率等に係る経年分析!F$47,"▲","-")),2)</f>
        <v>35.29</v>
      </c>
      <c r="C20" s="159">
        <f>ROUND(VALUE(SUBSTITUTE(実質収支比率等に係る経年分析!G$47,"▲","-")),2)</f>
        <v>31.22</v>
      </c>
      <c r="D20" s="159">
        <f>ROUND(VALUE(SUBSTITUTE(実質収支比率等に係る経年分析!H$47,"▲","-")),2)</f>
        <v>25.33</v>
      </c>
      <c r="E20" s="159">
        <f>ROUND(VALUE(SUBSTITUTE(実質収支比率等に係る経年分析!I$47,"▲","-")),2)</f>
        <v>24.45</v>
      </c>
      <c r="F20" s="159">
        <f>ROUND(VALUE(SUBSTITUTE(実質収支比率等に係る経年分析!J$47,"▲","-")),2)</f>
        <v>23.1</v>
      </c>
    </row>
    <row r="21" spans="1:11">
      <c r="A21" s="159" t="s">
        <v>50</v>
      </c>
      <c r="B21" s="159">
        <f>IF(ISNUMBER(VALUE(SUBSTITUTE(実質収支比率等に係る経年分析!F$49,"▲","-"))),ROUND(VALUE(SUBSTITUTE(実質収支比率等に係る経年分析!F$49,"▲","-")),2),NA())</f>
        <v>-0.65</v>
      </c>
      <c r="C21" s="159">
        <f>IF(ISNUMBER(VALUE(SUBSTITUTE(実質収支比率等に係る経年分析!G$49,"▲","-"))),ROUND(VALUE(SUBSTITUTE(実質収支比率等に係る経年分析!G$49,"▲","-")),2),NA())</f>
        <v>-5.51</v>
      </c>
      <c r="D21" s="159">
        <f>IF(ISNUMBER(VALUE(SUBSTITUTE(実質収支比率等に係る経年分析!H$49,"▲","-"))),ROUND(VALUE(SUBSTITUTE(実質収支比率等に係る経年分析!H$49,"▲","-")),2),NA())</f>
        <v>-1.18</v>
      </c>
      <c r="E21" s="159">
        <f>IF(ISNUMBER(VALUE(SUBSTITUTE(実質収支比率等に係る経年分析!I$49,"▲","-"))),ROUND(VALUE(SUBSTITUTE(実質収支比率等に係る経年分析!I$49,"▲","-")),2),NA())</f>
        <v>-3.19</v>
      </c>
      <c r="F21" s="159">
        <f>IF(ISNUMBER(VALUE(SUBSTITUTE(実質収支比率等に係る経年分析!J$49,"▲","-"))),ROUND(VALUE(SUBSTITUTE(実質収支比率等に係る経年分析!J$49,"▲","-")),2),NA())</f>
        <v>-2.04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0.22</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0.57999999999999996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0.28999999999999998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1.44</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8.89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7.34</v>
      </c>
    </row>
    <row r="36" spans="1:16">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2.5499999999999998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2.06</v>
      </c>
      <c r="J36" s="160">
        <f>IF(ROUND(VALUE(SUBSTITUTE(連結実質赤字比率に係る赤字・黒字の構成分析!J$34,"▲", "-")), 2) &lt; 0, ABS(ROUND(VALUE(SUBSTITUTE(連結実質赤字比率に係る赤字・黒字の構成分析!J$34,"▲", "-")), 2)), NA())</f>
        <v>0.13</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752</v>
      </c>
      <c r="E42" s="161"/>
      <c r="F42" s="161"/>
      <c r="G42" s="161">
        <f>'実質公債費比率（分子）の構造'!L$52</f>
        <v>756</v>
      </c>
      <c r="H42" s="161"/>
      <c r="I42" s="161"/>
      <c r="J42" s="161">
        <f>'実質公債費比率（分子）の構造'!M$52</f>
        <v>773</v>
      </c>
      <c r="K42" s="161"/>
      <c r="L42" s="161"/>
      <c r="M42" s="161">
        <f>'実質公債費比率（分子）の構造'!N$52</f>
        <v>789</v>
      </c>
      <c r="N42" s="161"/>
      <c r="O42" s="161"/>
      <c r="P42" s="161">
        <f>'実質公債費比率（分子）の構造'!O$52</f>
        <v>798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104</v>
      </c>
      <c r="C44" s="161"/>
      <c r="D44" s="161"/>
      <c r="E44" s="161">
        <f>'実質公債費比率（分子）の構造'!L$50</f>
        <v>104</v>
      </c>
      <c r="F44" s="161"/>
      <c r="G44" s="161"/>
      <c r="H44" s="161">
        <f>'実質公債費比率（分子）の構造'!M$50</f>
        <v>105</v>
      </c>
      <c r="I44" s="161"/>
      <c r="J44" s="161"/>
      <c r="K44" s="161">
        <f>'実質公債費比率（分子）の構造'!N$50</f>
        <v>87</v>
      </c>
      <c r="L44" s="161"/>
      <c r="M44" s="161"/>
      <c r="N44" s="161">
        <f>'実質公債費比率（分子）の構造'!O$50</f>
        <v>86</v>
      </c>
      <c r="O44" s="161"/>
      <c r="P44" s="161"/>
    </row>
    <row r="45" spans="1:16">
      <c r="A45" s="161" t="s">
        <v>60</v>
      </c>
      <c r="B45" s="161">
        <f>'実質公債費比率（分子）の構造'!K$49</f>
        <v>58</v>
      </c>
      <c r="C45" s="161"/>
      <c r="D45" s="161"/>
      <c r="E45" s="161">
        <f>'実質公債費比率（分子）の構造'!L$49</f>
        <v>39</v>
      </c>
      <c r="F45" s="161"/>
      <c r="G45" s="161"/>
      <c r="H45" s="161">
        <f>'実質公債費比率（分子）の構造'!M$49</f>
        <v>20</v>
      </c>
      <c r="I45" s="161"/>
      <c r="J45" s="161"/>
      <c r="K45" s="161">
        <f>'実質公債費比率（分子）の構造'!N$49</f>
        <v>40</v>
      </c>
      <c r="L45" s="161"/>
      <c r="M45" s="161"/>
      <c r="N45" s="161">
        <f>'実質公債費比率（分子）の構造'!O$49</f>
        <v>45</v>
      </c>
      <c r="O45" s="161"/>
      <c r="P45" s="161"/>
    </row>
    <row r="46" spans="1:16">
      <c r="A46" s="161" t="s">
        <v>61</v>
      </c>
      <c r="B46" s="161">
        <f>'実質公債費比率（分子）の構造'!K$48</f>
        <v>444</v>
      </c>
      <c r="C46" s="161"/>
      <c r="D46" s="161"/>
      <c r="E46" s="161">
        <f>'実質公債費比率（分子）の構造'!L$48</f>
        <v>430</v>
      </c>
      <c r="F46" s="161"/>
      <c r="G46" s="161"/>
      <c r="H46" s="161">
        <f>'実質公債費比率（分子）の構造'!M$48</f>
        <v>451</v>
      </c>
      <c r="I46" s="161"/>
      <c r="J46" s="161"/>
      <c r="K46" s="161">
        <f>'実質公債費比率（分子）の構造'!N$48</f>
        <v>464</v>
      </c>
      <c r="L46" s="161"/>
      <c r="M46" s="161"/>
      <c r="N46" s="161">
        <f>'実質公債費比率（分子）の構造'!O$48</f>
        <v>453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506</v>
      </c>
      <c r="C49" s="161"/>
      <c r="D49" s="161"/>
      <c r="E49" s="161">
        <f>'実質公債費比率（分子）の構造'!L$45</f>
        <v>512</v>
      </c>
      <c r="F49" s="161"/>
      <c r="G49" s="161"/>
      <c r="H49" s="161">
        <f>'実質公債費比率（分子）の構造'!M$45</f>
        <v>524</v>
      </c>
      <c r="I49" s="161"/>
      <c r="J49" s="161"/>
      <c r="K49" s="161">
        <f>'実質公債費比率（分子）の構造'!N$45</f>
        <v>555</v>
      </c>
      <c r="L49" s="161"/>
      <c r="M49" s="161"/>
      <c r="N49" s="161">
        <f>'実質公債費比率（分子）の構造'!O$45</f>
        <v>572</v>
      </c>
      <c r="O49" s="161"/>
      <c r="P49" s="161"/>
    </row>
    <row r="50" spans="1:16">
      <c r="A50" s="161" t="s">
        <v>65</v>
      </c>
      <c r="B50" s="161" t="e">
        <f>NA()</f>
        <v>#N/A</v>
      </c>
      <c r="C50" s="161">
        <f>IF(ISNUMBER('実質公債費比率（分子）の構造'!K$53),'実質公債費比率（分子）の構造'!K$53,NA())</f>
        <v>360</v>
      </c>
      <c r="D50" s="161" t="e">
        <f>NA()</f>
        <v>#N/A</v>
      </c>
      <c r="E50" s="161" t="e">
        <f>NA()</f>
        <v>#N/A</v>
      </c>
      <c r="F50" s="161">
        <f>IF(ISNUMBER('実質公債費比率（分子）の構造'!L$53),'実質公債費比率（分子）の構造'!L$53,NA())</f>
        <v>329</v>
      </c>
      <c r="G50" s="161" t="e">
        <f>NA()</f>
        <v>#N/A</v>
      </c>
      <c r="H50" s="161" t="e">
        <f>NA()</f>
        <v>#N/A</v>
      </c>
      <c r="I50" s="161">
        <f>IF(ISNUMBER('実質公債費比率（分子）の構造'!M$53),'実質公債費比率（分子）の構造'!M$53,NA())</f>
        <v>327</v>
      </c>
      <c r="J50" s="161" t="e">
        <f>NA()</f>
        <v>#N/A</v>
      </c>
      <c r="K50" s="161" t="e">
        <f>NA()</f>
        <v>#N/A</v>
      </c>
      <c r="L50" s="161">
        <f>IF(ISNUMBER('実質公債費比率（分子）の構造'!N$53),'実質公債費比率（分子）の構造'!N$53,NA())</f>
        <v>357</v>
      </c>
      <c r="M50" s="161" t="e">
        <f>NA()</f>
        <v>#N/A</v>
      </c>
      <c r="N50" s="161" t="e">
        <f>NA()</f>
        <v>#N/A</v>
      </c>
      <c r="O50" s="161">
        <f>IF(ISNUMBER('実質公債費比率（分子）の構造'!O$53),'実質公債費比率（分子）の構造'!O$53,NA())</f>
        <v>358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8341</v>
      </c>
      <c r="E56" s="160"/>
      <c r="F56" s="160"/>
      <c r="G56" s="160">
        <f>'将来負担比率（分子）の構造'!J$52</f>
        <v>8137</v>
      </c>
      <c r="H56" s="160"/>
      <c r="I56" s="160"/>
      <c r="J56" s="160">
        <f>'将来負担比率（分子）の構造'!K$52</f>
        <v>8368</v>
      </c>
      <c r="K56" s="160"/>
      <c r="L56" s="160"/>
      <c r="M56" s="160">
        <f>'将来負担比率（分子）の構造'!L$52</f>
        <v>8091</v>
      </c>
      <c r="N56" s="160"/>
      <c r="O56" s="160"/>
      <c r="P56" s="160">
        <f>'将来負担比率（分子）の構造'!M$52</f>
        <v>8278</v>
      </c>
    </row>
    <row r="57" spans="1:16">
      <c r="A57" s="160" t="s">
        <v>36</v>
      </c>
      <c r="B57" s="160"/>
      <c r="C57" s="160"/>
      <c r="D57" s="160">
        <f>'将来負担比率（分子）の構造'!I$51</f>
        <v>155</v>
      </c>
      <c r="E57" s="160"/>
      <c r="F57" s="160"/>
      <c r="G57" s="160">
        <f>'将来負担比率（分子）の構造'!J$51</f>
        <v>240</v>
      </c>
      <c r="H57" s="160"/>
      <c r="I57" s="160"/>
      <c r="J57" s="160">
        <f>'将来負担比率（分子）の構造'!K$51</f>
        <v>271</v>
      </c>
      <c r="K57" s="160"/>
      <c r="L57" s="160"/>
      <c r="M57" s="160">
        <f>'将来負担比率（分子）の構造'!L$51</f>
        <v>355</v>
      </c>
      <c r="N57" s="160"/>
      <c r="O57" s="160"/>
      <c r="P57" s="160">
        <f>'将来負担比率（分子）の構造'!M$51</f>
        <v>562</v>
      </c>
    </row>
    <row r="58" spans="1:16">
      <c r="A58" s="160" t="s">
        <v>35</v>
      </c>
      <c r="B58" s="160"/>
      <c r="C58" s="160"/>
      <c r="D58" s="160">
        <f>'将来負担比率（分子）の構造'!I$50</f>
        <v>2275</v>
      </c>
      <c r="E58" s="160"/>
      <c r="F58" s="160"/>
      <c r="G58" s="160">
        <f>'将来負担比率（分子）の構造'!J$50</f>
        <v>2066</v>
      </c>
      <c r="H58" s="160"/>
      <c r="I58" s="160"/>
      <c r="J58" s="160">
        <f>'将来負担比率（分子）の構造'!K$50</f>
        <v>2022</v>
      </c>
      <c r="K58" s="160"/>
      <c r="L58" s="160"/>
      <c r="M58" s="160">
        <f>'将来負担比率（分子）の構造'!L$50</f>
        <v>1948</v>
      </c>
      <c r="N58" s="160"/>
      <c r="O58" s="160"/>
      <c r="P58" s="160">
        <f>'将来負担比率（分子）の構造'!M$50</f>
        <v>1756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637</v>
      </c>
      <c r="C62" s="160"/>
      <c r="D62" s="160"/>
      <c r="E62" s="160">
        <f>'将来負担比率（分子）の構造'!J$45</f>
        <v>845</v>
      </c>
      <c r="F62" s="160"/>
      <c r="G62" s="160"/>
      <c r="H62" s="160">
        <f>'将来負担比率（分子）の構造'!K$45</f>
        <v>930</v>
      </c>
      <c r="I62" s="160"/>
      <c r="J62" s="160"/>
      <c r="K62" s="160">
        <f>'将来負担比率（分子）の構造'!L$45</f>
        <v>791</v>
      </c>
      <c r="L62" s="160"/>
      <c r="M62" s="160"/>
      <c r="N62" s="160">
        <f>'将来負担比率（分子）の構造'!M$45</f>
        <v>847</v>
      </c>
      <c r="O62" s="160"/>
      <c r="P62" s="160"/>
    </row>
    <row r="63" spans="1:16">
      <c r="A63" s="160" t="s">
        <v>28</v>
      </c>
      <c r="B63" s="160">
        <f>'将来負担比率（分子）の構造'!I$44</f>
        <v>135</v>
      </c>
      <c r="C63" s="160"/>
      <c r="D63" s="160"/>
      <c r="E63" s="160">
        <f>'将来負担比率（分子）の構造'!J$44</f>
        <v>257</v>
      </c>
      <c r="F63" s="160"/>
      <c r="G63" s="160"/>
      <c r="H63" s="160">
        <f>'将来負担比率（分子）の構造'!K$44</f>
        <v>516</v>
      </c>
      <c r="I63" s="160"/>
      <c r="J63" s="160"/>
      <c r="K63" s="160">
        <f>'将来負担比率（分子）の構造'!L$44</f>
        <v>567</v>
      </c>
      <c r="L63" s="160"/>
      <c r="M63" s="160"/>
      <c r="N63" s="160">
        <f>'将来負担比率（分子）の構造'!M$44</f>
        <v>561</v>
      </c>
      <c r="O63" s="160"/>
      <c r="P63" s="160"/>
    </row>
    <row r="64" spans="1:16">
      <c r="A64" s="160" t="s">
        <v>27</v>
      </c>
      <c r="B64" s="160">
        <f>'将来負担比率（分子）の構造'!I$43</f>
        <v>6356</v>
      </c>
      <c r="C64" s="160"/>
      <c r="D64" s="160"/>
      <c r="E64" s="160">
        <f>'将来負担比率（分子）の構造'!J$43</f>
        <v>5942</v>
      </c>
      <c r="F64" s="160"/>
      <c r="G64" s="160"/>
      <c r="H64" s="160">
        <f>'将来負担比率（分子）の構造'!K$43</f>
        <v>5494</v>
      </c>
      <c r="I64" s="160"/>
      <c r="J64" s="160"/>
      <c r="K64" s="160">
        <f>'将来負担比率（分子）の構造'!L$43</f>
        <v>5270</v>
      </c>
      <c r="L64" s="160"/>
      <c r="M64" s="160"/>
      <c r="N64" s="160">
        <f>'将来負担比率（分子）の構造'!M$43</f>
        <v>5158</v>
      </c>
      <c r="O64" s="160"/>
      <c r="P64" s="160"/>
    </row>
    <row r="65" spans="1:16">
      <c r="A65" s="160" t="s">
        <v>26</v>
      </c>
      <c r="B65" s="160">
        <f>'将来負担比率（分子）の構造'!I$42</f>
        <v>728</v>
      </c>
      <c r="C65" s="160"/>
      <c r="D65" s="160"/>
      <c r="E65" s="160">
        <f>'将来負担比率（分子）の構造'!J$42</f>
        <v>652</v>
      </c>
      <c r="F65" s="160"/>
      <c r="G65" s="160"/>
      <c r="H65" s="160">
        <f>'将来負担比率（分子）の構造'!K$42</f>
        <v>587</v>
      </c>
      <c r="I65" s="160"/>
      <c r="J65" s="160"/>
      <c r="K65" s="160">
        <f>'将来負担比率（分子）の構造'!L$42</f>
        <v>560</v>
      </c>
      <c r="L65" s="160"/>
      <c r="M65" s="160"/>
      <c r="N65" s="160">
        <f>'将来負担比率（分子）の構造'!M$42</f>
        <v>497</v>
      </c>
      <c r="O65" s="160"/>
      <c r="P65" s="160"/>
    </row>
    <row r="66" spans="1:16">
      <c r="A66" s="160" t="s">
        <v>25</v>
      </c>
      <c r="B66" s="160">
        <f>'将来負担比率（分子）の構造'!I$41</f>
        <v>5341</v>
      </c>
      <c r="C66" s="160"/>
      <c r="D66" s="160"/>
      <c r="E66" s="160">
        <f>'将来負担比率（分子）の構造'!J$41</f>
        <v>5584</v>
      </c>
      <c r="F66" s="160"/>
      <c r="G66" s="160"/>
      <c r="H66" s="160">
        <f>'将来負担比率（分子）の構造'!K$41</f>
        <v>5977</v>
      </c>
      <c r="I66" s="160"/>
      <c r="J66" s="160"/>
      <c r="K66" s="160">
        <f>'将来負担比率（分子）の構造'!L$41</f>
        <v>6228</v>
      </c>
      <c r="L66" s="160"/>
      <c r="M66" s="160"/>
      <c r="N66" s="160">
        <f>'将来負担比率（分子）の構造'!M$41</f>
        <v>6681</v>
      </c>
      <c r="O66" s="160"/>
      <c r="P66" s="160"/>
    </row>
    <row r="67" spans="1:16">
      <c r="A67" s="160" t="s">
        <v>69</v>
      </c>
      <c r="B67" s="160" t="e">
        <f>NA()</f>
        <v>#N/A</v>
      </c>
      <c r="C67" s="160">
        <f>IF(ISNUMBER('将来負担比率（分子）の構造'!I$53), IF('将来負担比率（分子）の構造'!I$53 &lt; 0, 0, '将来負担比率（分子）の構造'!I$53), NA())</f>
        <v>2426</v>
      </c>
      <c r="D67" s="160" t="e">
        <f>NA()</f>
        <v>#N/A</v>
      </c>
      <c r="E67" s="160" t="e">
        <f>NA()</f>
        <v>#N/A</v>
      </c>
      <c r="F67" s="160">
        <f>IF(ISNUMBER('将来負担比率（分子）の構造'!J$53), IF('将来負担比率（分子）の構造'!J$53 &lt; 0, 0, '将来負担比率（分子）の構造'!J$53), NA())</f>
        <v>2837</v>
      </c>
      <c r="G67" s="160" t="e">
        <f>NA()</f>
        <v>#N/A</v>
      </c>
      <c r="H67" s="160" t="e">
        <f>NA()</f>
        <v>#N/A</v>
      </c>
      <c r="I67" s="160">
        <f>IF(ISNUMBER('将来負担比率（分子）の構造'!K$53), IF('将来負担比率（分子）の構造'!K$53 &lt; 0, 0, '将来負担比率（分子）の構造'!K$53), NA())</f>
        <v>2844</v>
      </c>
      <c r="J67" s="160" t="e">
        <f>NA()</f>
        <v>#N/A</v>
      </c>
      <c r="K67" s="160" t="e">
        <f>NA()</f>
        <v>#N/A</v>
      </c>
      <c r="L67" s="160">
        <f>IF(ISNUMBER('将来負担比率（分子）の構造'!L$53), IF('将来負担比率（分子）の構造'!L$53 &lt; 0, 0, '将来負担比率（分子）の構造'!L$53), NA())</f>
        <v>3022</v>
      </c>
      <c r="M67" s="160" t="e">
        <f>NA()</f>
        <v>#N/A</v>
      </c>
      <c r="N67" s="160" t="e">
        <f>NA()</f>
        <v>#N/A</v>
      </c>
      <c r="O67" s="160">
        <f>IF(ISNUMBER('将来負担比率（分子）の構造'!M$53), IF('将来負担比率（分子）の構造'!M$53 &lt; 0, 0, '将来負担比率（分子）の構造'!M$53), NA())</f>
        <v>3148</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1163</v>
      </c>
      <c r="C72" s="164">
        <f>基金残高に係る経年分析!G55</f>
        <v>1089</v>
      </c>
      <c r="D72" s="164">
        <f>基金残高に係る経年分析!H55</f>
        <v>1016</v>
      </c>
    </row>
    <row r="73" spans="1:16">
      <c r="A73" s="163" t="s">
        <v>72</v>
      </c>
      <c r="B73" s="164">
        <f>基金残高に係る経年分析!F56</f>
        <v>28</v>
      </c>
      <c r="C73" s="164">
        <f>基金残高に係る経年分析!G56</f>
        <v>28</v>
      </c>
      <c r="D73" s="164">
        <f>基金残高に係る経年分析!H56</f>
        <v>28</v>
      </c>
    </row>
    <row r="74" spans="1:16">
      <c r="A74" s="163" t="s">
        <v>73</v>
      </c>
      <c r="B74" s="164">
        <f>基金残高に係る経年分析!F57</f>
        <v>630</v>
      </c>
      <c r="C74" s="164">
        <f>基金残高に係る経年分析!G57</f>
        <v>630</v>
      </c>
      <c r="D74" s="164">
        <f>基金残高に係る経年分析!H57</f>
        <v>552</v>
      </c>
    </row>
  </sheetData>
  <sheetProtection algorithmName="SHA-512" hashValue="uc7i5cJQiiDZ1ApUuT/h2plq9RcOzaAZQxU/bvydCJxPRKYwi+gYNe9HrCkVn6eYTCdS6+80bnQ02Ou7HFcLPg==" saltValue="bWBK0g8PhabZ5an3iOf/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1134020</v>
      </c>
      <c r="S5" s="707"/>
      <c r="T5" s="707"/>
      <c r="U5" s="707"/>
      <c r="V5" s="707"/>
      <c r="W5" s="707"/>
      <c r="X5" s="707"/>
      <c r="Y5" s="753"/>
      <c r="Z5" s="771">
        <v>14.5</v>
      </c>
      <c r="AA5" s="771"/>
      <c r="AB5" s="771"/>
      <c r="AC5" s="771"/>
      <c r="AD5" s="772">
        <v>1134020</v>
      </c>
      <c r="AE5" s="772"/>
      <c r="AF5" s="772"/>
      <c r="AG5" s="772"/>
      <c r="AH5" s="772"/>
      <c r="AI5" s="772"/>
      <c r="AJ5" s="772"/>
      <c r="AK5" s="772"/>
      <c r="AL5" s="754">
        <v>26.5</v>
      </c>
      <c r="AM5" s="723"/>
      <c r="AN5" s="723"/>
      <c r="AO5" s="755"/>
      <c r="AP5" s="740" t="s">
        <v>224</v>
      </c>
      <c r="AQ5" s="741"/>
      <c r="AR5" s="741"/>
      <c r="AS5" s="741"/>
      <c r="AT5" s="741"/>
      <c r="AU5" s="741"/>
      <c r="AV5" s="741"/>
      <c r="AW5" s="741"/>
      <c r="AX5" s="741"/>
      <c r="AY5" s="741"/>
      <c r="AZ5" s="741"/>
      <c r="BA5" s="741"/>
      <c r="BB5" s="741"/>
      <c r="BC5" s="741"/>
      <c r="BD5" s="741"/>
      <c r="BE5" s="741"/>
      <c r="BF5" s="742"/>
      <c r="BG5" s="641">
        <v>1126724</v>
      </c>
      <c r="BH5" s="644"/>
      <c r="BI5" s="644"/>
      <c r="BJ5" s="644"/>
      <c r="BK5" s="644"/>
      <c r="BL5" s="644"/>
      <c r="BM5" s="644"/>
      <c r="BN5" s="645"/>
      <c r="BO5" s="703">
        <v>99.4</v>
      </c>
      <c r="BP5" s="703"/>
      <c r="BQ5" s="703"/>
      <c r="BR5" s="703"/>
      <c r="BS5" s="704">
        <v>12743</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70138</v>
      </c>
      <c r="S6" s="644"/>
      <c r="T6" s="644"/>
      <c r="U6" s="644"/>
      <c r="V6" s="644"/>
      <c r="W6" s="644"/>
      <c r="X6" s="644"/>
      <c r="Y6" s="645"/>
      <c r="Z6" s="703">
        <v>0.9</v>
      </c>
      <c r="AA6" s="703"/>
      <c r="AB6" s="703"/>
      <c r="AC6" s="703"/>
      <c r="AD6" s="704">
        <v>70138</v>
      </c>
      <c r="AE6" s="704"/>
      <c r="AF6" s="704"/>
      <c r="AG6" s="704"/>
      <c r="AH6" s="704"/>
      <c r="AI6" s="704"/>
      <c r="AJ6" s="704"/>
      <c r="AK6" s="704"/>
      <c r="AL6" s="646">
        <v>1.6</v>
      </c>
      <c r="AM6" s="647"/>
      <c r="AN6" s="647"/>
      <c r="AO6" s="705"/>
      <c r="AP6" s="638" t="s">
        <v>229</v>
      </c>
      <c r="AQ6" s="639"/>
      <c r="AR6" s="639"/>
      <c r="AS6" s="639"/>
      <c r="AT6" s="639"/>
      <c r="AU6" s="639"/>
      <c r="AV6" s="639"/>
      <c r="AW6" s="639"/>
      <c r="AX6" s="639"/>
      <c r="AY6" s="639"/>
      <c r="AZ6" s="639"/>
      <c r="BA6" s="639"/>
      <c r="BB6" s="639"/>
      <c r="BC6" s="639"/>
      <c r="BD6" s="639"/>
      <c r="BE6" s="639"/>
      <c r="BF6" s="640"/>
      <c r="BG6" s="641">
        <v>1126724</v>
      </c>
      <c r="BH6" s="644"/>
      <c r="BI6" s="644"/>
      <c r="BJ6" s="644"/>
      <c r="BK6" s="644"/>
      <c r="BL6" s="644"/>
      <c r="BM6" s="644"/>
      <c r="BN6" s="645"/>
      <c r="BO6" s="703">
        <v>99.4</v>
      </c>
      <c r="BP6" s="703"/>
      <c r="BQ6" s="703"/>
      <c r="BR6" s="703"/>
      <c r="BS6" s="704">
        <v>12743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82073</v>
      </c>
      <c r="CS6" s="644"/>
      <c r="CT6" s="644"/>
      <c r="CU6" s="644"/>
      <c r="CV6" s="644"/>
      <c r="CW6" s="644"/>
      <c r="CX6" s="644"/>
      <c r="CY6" s="645"/>
      <c r="CZ6" s="754">
        <v>1.1000000000000001</v>
      </c>
      <c r="DA6" s="723"/>
      <c r="DB6" s="723"/>
      <c r="DC6" s="757"/>
      <c r="DD6" s="649" t="s">
        <v>121</v>
      </c>
      <c r="DE6" s="644"/>
      <c r="DF6" s="644"/>
      <c r="DG6" s="644"/>
      <c r="DH6" s="644"/>
      <c r="DI6" s="644"/>
      <c r="DJ6" s="644"/>
      <c r="DK6" s="644"/>
      <c r="DL6" s="644"/>
      <c r="DM6" s="644"/>
      <c r="DN6" s="644"/>
      <c r="DO6" s="644"/>
      <c r="DP6" s="645"/>
      <c r="DQ6" s="649">
        <v>82073</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1436</v>
      </c>
      <c r="S7" s="644"/>
      <c r="T7" s="644"/>
      <c r="U7" s="644"/>
      <c r="V7" s="644"/>
      <c r="W7" s="644"/>
      <c r="X7" s="644"/>
      <c r="Y7" s="645"/>
      <c r="Z7" s="703">
        <v>0</v>
      </c>
      <c r="AA7" s="703"/>
      <c r="AB7" s="703"/>
      <c r="AC7" s="703"/>
      <c r="AD7" s="704">
        <v>1436</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408151</v>
      </c>
      <c r="BH7" s="644"/>
      <c r="BI7" s="644"/>
      <c r="BJ7" s="644"/>
      <c r="BK7" s="644"/>
      <c r="BL7" s="644"/>
      <c r="BM7" s="644"/>
      <c r="BN7" s="645"/>
      <c r="BO7" s="703">
        <v>36</v>
      </c>
      <c r="BP7" s="703"/>
      <c r="BQ7" s="703"/>
      <c r="BR7" s="703"/>
      <c r="BS7" s="704">
        <v>12743</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755754</v>
      </c>
      <c r="CS7" s="644"/>
      <c r="CT7" s="644"/>
      <c r="CU7" s="644"/>
      <c r="CV7" s="644"/>
      <c r="CW7" s="644"/>
      <c r="CX7" s="644"/>
      <c r="CY7" s="645"/>
      <c r="CZ7" s="703">
        <v>10.1</v>
      </c>
      <c r="DA7" s="703"/>
      <c r="DB7" s="703"/>
      <c r="DC7" s="703"/>
      <c r="DD7" s="649">
        <v>37815</v>
      </c>
      <c r="DE7" s="644"/>
      <c r="DF7" s="644"/>
      <c r="DG7" s="644"/>
      <c r="DH7" s="644"/>
      <c r="DI7" s="644"/>
      <c r="DJ7" s="644"/>
      <c r="DK7" s="644"/>
      <c r="DL7" s="644"/>
      <c r="DM7" s="644"/>
      <c r="DN7" s="644"/>
      <c r="DO7" s="644"/>
      <c r="DP7" s="645"/>
      <c r="DQ7" s="649">
        <v>554894</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3444</v>
      </c>
      <c r="S8" s="644"/>
      <c r="T8" s="644"/>
      <c r="U8" s="644"/>
      <c r="V8" s="644"/>
      <c r="W8" s="644"/>
      <c r="X8" s="644"/>
      <c r="Y8" s="645"/>
      <c r="Z8" s="703">
        <v>0</v>
      </c>
      <c r="AA8" s="703"/>
      <c r="AB8" s="703"/>
      <c r="AC8" s="703"/>
      <c r="AD8" s="704">
        <v>3444</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16783</v>
      </c>
      <c r="BH8" s="644"/>
      <c r="BI8" s="644"/>
      <c r="BJ8" s="644"/>
      <c r="BK8" s="644"/>
      <c r="BL8" s="644"/>
      <c r="BM8" s="644"/>
      <c r="BN8" s="645"/>
      <c r="BO8" s="703">
        <v>1.5</v>
      </c>
      <c r="BP8" s="703"/>
      <c r="BQ8" s="703"/>
      <c r="BR8" s="703"/>
      <c r="BS8" s="649" t="s">
        <v>236</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1424009</v>
      </c>
      <c r="CS8" s="644"/>
      <c r="CT8" s="644"/>
      <c r="CU8" s="644"/>
      <c r="CV8" s="644"/>
      <c r="CW8" s="644"/>
      <c r="CX8" s="644"/>
      <c r="CY8" s="645"/>
      <c r="CZ8" s="703">
        <v>19</v>
      </c>
      <c r="DA8" s="703"/>
      <c r="DB8" s="703"/>
      <c r="DC8" s="703"/>
      <c r="DD8" s="649">
        <v>4104</v>
      </c>
      <c r="DE8" s="644"/>
      <c r="DF8" s="644"/>
      <c r="DG8" s="644"/>
      <c r="DH8" s="644"/>
      <c r="DI8" s="644"/>
      <c r="DJ8" s="644"/>
      <c r="DK8" s="644"/>
      <c r="DL8" s="644"/>
      <c r="DM8" s="644"/>
      <c r="DN8" s="644"/>
      <c r="DO8" s="644"/>
      <c r="DP8" s="645"/>
      <c r="DQ8" s="649">
        <v>903806</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3318</v>
      </c>
      <c r="S9" s="644"/>
      <c r="T9" s="644"/>
      <c r="U9" s="644"/>
      <c r="V9" s="644"/>
      <c r="W9" s="644"/>
      <c r="X9" s="644"/>
      <c r="Y9" s="645"/>
      <c r="Z9" s="703">
        <v>0</v>
      </c>
      <c r="AA9" s="703"/>
      <c r="AB9" s="703"/>
      <c r="AC9" s="703"/>
      <c r="AD9" s="704">
        <v>3318</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299569</v>
      </c>
      <c r="BH9" s="644"/>
      <c r="BI9" s="644"/>
      <c r="BJ9" s="644"/>
      <c r="BK9" s="644"/>
      <c r="BL9" s="644"/>
      <c r="BM9" s="644"/>
      <c r="BN9" s="645"/>
      <c r="BO9" s="703">
        <v>26.4</v>
      </c>
      <c r="BP9" s="703"/>
      <c r="BQ9" s="703"/>
      <c r="BR9" s="703"/>
      <c r="BS9" s="649" t="s">
        <v>121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969024</v>
      </c>
      <c r="CS9" s="644"/>
      <c r="CT9" s="644"/>
      <c r="CU9" s="644"/>
      <c r="CV9" s="644"/>
      <c r="CW9" s="644"/>
      <c r="CX9" s="644"/>
      <c r="CY9" s="645"/>
      <c r="CZ9" s="703">
        <v>12.9</v>
      </c>
      <c r="DA9" s="703"/>
      <c r="DB9" s="703"/>
      <c r="DC9" s="703"/>
      <c r="DD9" s="649">
        <v>35159</v>
      </c>
      <c r="DE9" s="644"/>
      <c r="DF9" s="644"/>
      <c r="DG9" s="644"/>
      <c r="DH9" s="644"/>
      <c r="DI9" s="644"/>
      <c r="DJ9" s="644"/>
      <c r="DK9" s="644"/>
      <c r="DL9" s="644"/>
      <c r="DM9" s="644"/>
      <c r="DN9" s="644"/>
      <c r="DO9" s="644"/>
      <c r="DP9" s="645"/>
      <c r="DQ9" s="649">
        <v>883457</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121</v>
      </c>
      <c r="AE10" s="704"/>
      <c r="AF10" s="704"/>
      <c r="AG10" s="704"/>
      <c r="AH10" s="704"/>
      <c r="AI10" s="704"/>
      <c r="AJ10" s="704"/>
      <c r="AK10" s="704"/>
      <c r="AL10" s="646" t="s">
        <v>121</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27094</v>
      </c>
      <c r="BH10" s="644"/>
      <c r="BI10" s="644"/>
      <c r="BJ10" s="644"/>
      <c r="BK10" s="644"/>
      <c r="BL10" s="644"/>
      <c r="BM10" s="644"/>
      <c r="BN10" s="645"/>
      <c r="BO10" s="703">
        <v>2.4</v>
      </c>
      <c r="BP10" s="703"/>
      <c r="BQ10" s="703"/>
      <c r="BR10" s="703"/>
      <c r="BS10" s="649" t="s">
        <v>236</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15685</v>
      </c>
      <c r="CS10" s="644"/>
      <c r="CT10" s="644"/>
      <c r="CU10" s="644"/>
      <c r="CV10" s="644"/>
      <c r="CW10" s="644"/>
      <c r="CX10" s="644"/>
      <c r="CY10" s="645"/>
      <c r="CZ10" s="703">
        <v>0.2</v>
      </c>
      <c r="DA10" s="703"/>
      <c r="DB10" s="703"/>
      <c r="DC10" s="703"/>
      <c r="DD10" s="649" t="s">
        <v>236</v>
      </c>
      <c r="DE10" s="644"/>
      <c r="DF10" s="644"/>
      <c r="DG10" s="644"/>
      <c r="DH10" s="644"/>
      <c r="DI10" s="644"/>
      <c r="DJ10" s="644"/>
      <c r="DK10" s="644"/>
      <c r="DL10" s="644"/>
      <c r="DM10" s="644"/>
      <c r="DN10" s="644"/>
      <c r="DO10" s="644"/>
      <c r="DP10" s="645"/>
      <c r="DQ10" s="649">
        <v>5385</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121</v>
      </c>
      <c r="AE11" s="704"/>
      <c r="AF11" s="704"/>
      <c r="AG11" s="704"/>
      <c r="AH11" s="704"/>
      <c r="AI11" s="704"/>
      <c r="AJ11" s="704"/>
      <c r="AK11" s="704"/>
      <c r="AL11" s="646" t="s">
        <v>121</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64705</v>
      </c>
      <c r="BH11" s="644"/>
      <c r="BI11" s="644"/>
      <c r="BJ11" s="644"/>
      <c r="BK11" s="644"/>
      <c r="BL11" s="644"/>
      <c r="BM11" s="644"/>
      <c r="BN11" s="645"/>
      <c r="BO11" s="703">
        <v>5.7</v>
      </c>
      <c r="BP11" s="703"/>
      <c r="BQ11" s="703"/>
      <c r="BR11" s="703"/>
      <c r="BS11" s="649">
        <v>12743</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810956</v>
      </c>
      <c r="CS11" s="644"/>
      <c r="CT11" s="644"/>
      <c r="CU11" s="644"/>
      <c r="CV11" s="644"/>
      <c r="CW11" s="644"/>
      <c r="CX11" s="644"/>
      <c r="CY11" s="645"/>
      <c r="CZ11" s="703">
        <v>10.8</v>
      </c>
      <c r="DA11" s="703"/>
      <c r="DB11" s="703"/>
      <c r="DC11" s="703"/>
      <c r="DD11" s="649">
        <v>72638</v>
      </c>
      <c r="DE11" s="644"/>
      <c r="DF11" s="644"/>
      <c r="DG11" s="644"/>
      <c r="DH11" s="644"/>
      <c r="DI11" s="644"/>
      <c r="DJ11" s="644"/>
      <c r="DK11" s="644"/>
      <c r="DL11" s="644"/>
      <c r="DM11" s="644"/>
      <c r="DN11" s="644"/>
      <c r="DO11" s="644"/>
      <c r="DP11" s="645"/>
      <c r="DQ11" s="649">
        <v>522939</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173601</v>
      </c>
      <c r="S12" s="644"/>
      <c r="T12" s="644"/>
      <c r="U12" s="644"/>
      <c r="V12" s="644"/>
      <c r="W12" s="644"/>
      <c r="X12" s="644"/>
      <c r="Y12" s="645"/>
      <c r="Z12" s="703">
        <v>2.2000000000000002</v>
      </c>
      <c r="AA12" s="703"/>
      <c r="AB12" s="703"/>
      <c r="AC12" s="703"/>
      <c r="AD12" s="704">
        <v>173601</v>
      </c>
      <c r="AE12" s="704"/>
      <c r="AF12" s="704"/>
      <c r="AG12" s="704"/>
      <c r="AH12" s="704"/>
      <c r="AI12" s="704"/>
      <c r="AJ12" s="704"/>
      <c r="AK12" s="704"/>
      <c r="AL12" s="646">
        <v>4</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622187</v>
      </c>
      <c r="BH12" s="644"/>
      <c r="BI12" s="644"/>
      <c r="BJ12" s="644"/>
      <c r="BK12" s="644"/>
      <c r="BL12" s="644"/>
      <c r="BM12" s="644"/>
      <c r="BN12" s="645"/>
      <c r="BO12" s="703">
        <v>54.9</v>
      </c>
      <c r="BP12" s="703"/>
      <c r="BQ12" s="703"/>
      <c r="BR12" s="703"/>
      <c r="BS12" s="649" t="s">
        <v>236</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357489</v>
      </c>
      <c r="CS12" s="644"/>
      <c r="CT12" s="644"/>
      <c r="CU12" s="644"/>
      <c r="CV12" s="644"/>
      <c r="CW12" s="644"/>
      <c r="CX12" s="644"/>
      <c r="CY12" s="645"/>
      <c r="CZ12" s="703">
        <v>4.8</v>
      </c>
      <c r="DA12" s="703"/>
      <c r="DB12" s="703"/>
      <c r="DC12" s="703"/>
      <c r="DD12" s="649">
        <v>147645</v>
      </c>
      <c r="DE12" s="644"/>
      <c r="DF12" s="644"/>
      <c r="DG12" s="644"/>
      <c r="DH12" s="644"/>
      <c r="DI12" s="644"/>
      <c r="DJ12" s="644"/>
      <c r="DK12" s="644"/>
      <c r="DL12" s="644"/>
      <c r="DM12" s="644"/>
      <c r="DN12" s="644"/>
      <c r="DO12" s="644"/>
      <c r="DP12" s="645"/>
      <c r="DQ12" s="649">
        <v>126870</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121</v>
      </c>
      <c r="S13" s="644"/>
      <c r="T13" s="644"/>
      <c r="U13" s="644"/>
      <c r="V13" s="644"/>
      <c r="W13" s="644"/>
      <c r="X13" s="644"/>
      <c r="Y13" s="645"/>
      <c r="Z13" s="703" t="s">
        <v>236</v>
      </c>
      <c r="AA13" s="703"/>
      <c r="AB13" s="703"/>
      <c r="AC13" s="703"/>
      <c r="AD13" s="704" t="s">
        <v>236</v>
      </c>
      <c r="AE13" s="704"/>
      <c r="AF13" s="704"/>
      <c r="AG13" s="704"/>
      <c r="AH13" s="704"/>
      <c r="AI13" s="704"/>
      <c r="AJ13" s="704"/>
      <c r="AK13" s="704"/>
      <c r="AL13" s="646" t="s">
        <v>236</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621263</v>
      </c>
      <c r="BH13" s="644"/>
      <c r="BI13" s="644"/>
      <c r="BJ13" s="644"/>
      <c r="BK13" s="644"/>
      <c r="BL13" s="644"/>
      <c r="BM13" s="644"/>
      <c r="BN13" s="645"/>
      <c r="BO13" s="703">
        <v>54.8</v>
      </c>
      <c r="BP13" s="703"/>
      <c r="BQ13" s="703"/>
      <c r="BR13" s="703"/>
      <c r="BS13" s="649" t="s">
        <v>236</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1224906</v>
      </c>
      <c r="CS13" s="644"/>
      <c r="CT13" s="644"/>
      <c r="CU13" s="644"/>
      <c r="CV13" s="644"/>
      <c r="CW13" s="644"/>
      <c r="CX13" s="644"/>
      <c r="CY13" s="645"/>
      <c r="CZ13" s="703">
        <v>16.399999999999999</v>
      </c>
      <c r="DA13" s="703"/>
      <c r="DB13" s="703"/>
      <c r="DC13" s="703"/>
      <c r="DD13" s="649">
        <v>791637</v>
      </c>
      <c r="DE13" s="644"/>
      <c r="DF13" s="644"/>
      <c r="DG13" s="644"/>
      <c r="DH13" s="644"/>
      <c r="DI13" s="644"/>
      <c r="DJ13" s="644"/>
      <c r="DK13" s="644"/>
      <c r="DL13" s="644"/>
      <c r="DM13" s="644"/>
      <c r="DN13" s="644"/>
      <c r="DO13" s="644"/>
      <c r="DP13" s="645"/>
      <c r="DQ13" s="649">
        <v>467560</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236</v>
      </c>
      <c r="AA14" s="703"/>
      <c r="AB14" s="703"/>
      <c r="AC14" s="703"/>
      <c r="AD14" s="704" t="s">
        <v>121</v>
      </c>
      <c r="AE14" s="704"/>
      <c r="AF14" s="704"/>
      <c r="AG14" s="704"/>
      <c r="AH14" s="704"/>
      <c r="AI14" s="704"/>
      <c r="AJ14" s="704"/>
      <c r="AK14" s="704"/>
      <c r="AL14" s="646" t="s">
        <v>236</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37105</v>
      </c>
      <c r="BH14" s="644"/>
      <c r="BI14" s="644"/>
      <c r="BJ14" s="644"/>
      <c r="BK14" s="644"/>
      <c r="BL14" s="644"/>
      <c r="BM14" s="644"/>
      <c r="BN14" s="645"/>
      <c r="BO14" s="703">
        <v>3.3</v>
      </c>
      <c r="BP14" s="703"/>
      <c r="BQ14" s="703"/>
      <c r="BR14" s="703"/>
      <c r="BS14" s="649" t="s">
        <v>121</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295797</v>
      </c>
      <c r="CS14" s="644"/>
      <c r="CT14" s="644"/>
      <c r="CU14" s="644"/>
      <c r="CV14" s="644"/>
      <c r="CW14" s="644"/>
      <c r="CX14" s="644"/>
      <c r="CY14" s="645"/>
      <c r="CZ14" s="703">
        <v>4</v>
      </c>
      <c r="DA14" s="703"/>
      <c r="DB14" s="703"/>
      <c r="DC14" s="703"/>
      <c r="DD14" s="649" t="s">
        <v>121</v>
      </c>
      <c r="DE14" s="644"/>
      <c r="DF14" s="644"/>
      <c r="DG14" s="644"/>
      <c r="DH14" s="644"/>
      <c r="DI14" s="644"/>
      <c r="DJ14" s="644"/>
      <c r="DK14" s="644"/>
      <c r="DL14" s="644"/>
      <c r="DM14" s="644"/>
      <c r="DN14" s="644"/>
      <c r="DO14" s="644"/>
      <c r="DP14" s="645"/>
      <c r="DQ14" s="649">
        <v>267468</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19296</v>
      </c>
      <c r="S15" s="644"/>
      <c r="T15" s="644"/>
      <c r="U15" s="644"/>
      <c r="V15" s="644"/>
      <c r="W15" s="644"/>
      <c r="X15" s="644"/>
      <c r="Y15" s="645"/>
      <c r="Z15" s="703">
        <v>0.2</v>
      </c>
      <c r="AA15" s="703"/>
      <c r="AB15" s="703"/>
      <c r="AC15" s="703"/>
      <c r="AD15" s="704">
        <v>19296</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59281</v>
      </c>
      <c r="BH15" s="644"/>
      <c r="BI15" s="644"/>
      <c r="BJ15" s="644"/>
      <c r="BK15" s="644"/>
      <c r="BL15" s="644"/>
      <c r="BM15" s="644"/>
      <c r="BN15" s="645"/>
      <c r="BO15" s="703">
        <v>5.2</v>
      </c>
      <c r="BP15" s="703"/>
      <c r="BQ15" s="703"/>
      <c r="BR15" s="703"/>
      <c r="BS15" s="649" t="s">
        <v>236</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968392</v>
      </c>
      <c r="CS15" s="644"/>
      <c r="CT15" s="644"/>
      <c r="CU15" s="644"/>
      <c r="CV15" s="644"/>
      <c r="CW15" s="644"/>
      <c r="CX15" s="644"/>
      <c r="CY15" s="645"/>
      <c r="CZ15" s="703">
        <v>12.9</v>
      </c>
      <c r="DA15" s="703"/>
      <c r="DB15" s="703"/>
      <c r="DC15" s="703"/>
      <c r="DD15" s="649">
        <v>429584</v>
      </c>
      <c r="DE15" s="644"/>
      <c r="DF15" s="644"/>
      <c r="DG15" s="644"/>
      <c r="DH15" s="644"/>
      <c r="DI15" s="644"/>
      <c r="DJ15" s="644"/>
      <c r="DK15" s="644"/>
      <c r="DL15" s="644"/>
      <c r="DM15" s="644"/>
      <c r="DN15" s="644"/>
      <c r="DO15" s="644"/>
      <c r="DP15" s="645"/>
      <c r="DQ15" s="649">
        <v>567375</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121</v>
      </c>
      <c r="AE16" s="704"/>
      <c r="AF16" s="704"/>
      <c r="AG16" s="704"/>
      <c r="AH16" s="704"/>
      <c r="AI16" s="704"/>
      <c r="AJ16" s="704"/>
      <c r="AK16" s="704"/>
      <c r="AL16" s="646" t="s">
        <v>236</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236</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9844</v>
      </c>
      <c r="CS16" s="644"/>
      <c r="CT16" s="644"/>
      <c r="CU16" s="644"/>
      <c r="CV16" s="644"/>
      <c r="CW16" s="644"/>
      <c r="CX16" s="644"/>
      <c r="CY16" s="645"/>
      <c r="CZ16" s="703">
        <v>0.1</v>
      </c>
      <c r="DA16" s="703"/>
      <c r="DB16" s="703"/>
      <c r="DC16" s="703"/>
      <c r="DD16" s="649" t="s">
        <v>236</v>
      </c>
      <c r="DE16" s="644"/>
      <c r="DF16" s="644"/>
      <c r="DG16" s="644"/>
      <c r="DH16" s="644"/>
      <c r="DI16" s="644"/>
      <c r="DJ16" s="644"/>
      <c r="DK16" s="644"/>
      <c r="DL16" s="644"/>
      <c r="DM16" s="644"/>
      <c r="DN16" s="644"/>
      <c r="DO16" s="644"/>
      <c r="DP16" s="645"/>
      <c r="DQ16" s="649">
        <v>5219</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2181</v>
      </c>
      <c r="S17" s="644"/>
      <c r="T17" s="644"/>
      <c r="U17" s="644"/>
      <c r="V17" s="644"/>
      <c r="W17" s="644"/>
      <c r="X17" s="644"/>
      <c r="Y17" s="645"/>
      <c r="Z17" s="703">
        <v>0</v>
      </c>
      <c r="AA17" s="703"/>
      <c r="AB17" s="703"/>
      <c r="AC17" s="703"/>
      <c r="AD17" s="704">
        <v>2181</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236</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572460</v>
      </c>
      <c r="CS17" s="644"/>
      <c r="CT17" s="644"/>
      <c r="CU17" s="644"/>
      <c r="CV17" s="644"/>
      <c r="CW17" s="644"/>
      <c r="CX17" s="644"/>
      <c r="CY17" s="645"/>
      <c r="CZ17" s="703">
        <v>7.6</v>
      </c>
      <c r="DA17" s="703"/>
      <c r="DB17" s="703"/>
      <c r="DC17" s="703"/>
      <c r="DD17" s="649" t="s">
        <v>121</v>
      </c>
      <c r="DE17" s="644"/>
      <c r="DF17" s="644"/>
      <c r="DG17" s="644"/>
      <c r="DH17" s="644"/>
      <c r="DI17" s="644"/>
      <c r="DJ17" s="644"/>
      <c r="DK17" s="644"/>
      <c r="DL17" s="644"/>
      <c r="DM17" s="644"/>
      <c r="DN17" s="644"/>
      <c r="DO17" s="644"/>
      <c r="DP17" s="645"/>
      <c r="DQ17" s="649">
        <v>525830</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3186990</v>
      </c>
      <c r="S18" s="644"/>
      <c r="T18" s="644"/>
      <c r="U18" s="644"/>
      <c r="V18" s="644"/>
      <c r="W18" s="644"/>
      <c r="X18" s="644"/>
      <c r="Y18" s="645"/>
      <c r="Z18" s="703">
        <v>40.700000000000003</v>
      </c>
      <c r="AA18" s="703"/>
      <c r="AB18" s="703"/>
      <c r="AC18" s="703"/>
      <c r="AD18" s="704">
        <v>2865999</v>
      </c>
      <c r="AE18" s="704"/>
      <c r="AF18" s="704"/>
      <c r="AG18" s="704"/>
      <c r="AH18" s="704"/>
      <c r="AI18" s="704"/>
      <c r="AJ18" s="704"/>
      <c r="AK18" s="704"/>
      <c r="AL18" s="646">
        <v>66.8</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236</v>
      </c>
      <c r="BH18" s="644"/>
      <c r="BI18" s="644"/>
      <c r="BJ18" s="644"/>
      <c r="BK18" s="644"/>
      <c r="BL18" s="644"/>
      <c r="BM18" s="644"/>
      <c r="BN18" s="645"/>
      <c r="BO18" s="703" t="s">
        <v>236</v>
      </c>
      <c r="BP18" s="703"/>
      <c r="BQ18" s="703"/>
      <c r="BR18" s="703"/>
      <c r="BS18" s="649" t="s">
        <v>121</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236</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2865999</v>
      </c>
      <c r="S19" s="644"/>
      <c r="T19" s="644"/>
      <c r="U19" s="644"/>
      <c r="V19" s="644"/>
      <c r="W19" s="644"/>
      <c r="X19" s="644"/>
      <c r="Y19" s="645"/>
      <c r="Z19" s="703">
        <v>36.6</v>
      </c>
      <c r="AA19" s="703"/>
      <c r="AB19" s="703"/>
      <c r="AC19" s="703"/>
      <c r="AD19" s="704">
        <v>2865999</v>
      </c>
      <c r="AE19" s="704"/>
      <c r="AF19" s="704"/>
      <c r="AG19" s="704"/>
      <c r="AH19" s="704"/>
      <c r="AI19" s="704"/>
      <c r="AJ19" s="704"/>
      <c r="AK19" s="704"/>
      <c r="AL19" s="646">
        <v>66.8</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7296</v>
      </c>
      <c r="BH19" s="644"/>
      <c r="BI19" s="644"/>
      <c r="BJ19" s="644"/>
      <c r="BK19" s="644"/>
      <c r="BL19" s="644"/>
      <c r="BM19" s="644"/>
      <c r="BN19" s="645"/>
      <c r="BO19" s="703">
        <v>0.6</v>
      </c>
      <c r="BP19" s="703"/>
      <c r="BQ19" s="703"/>
      <c r="BR19" s="703"/>
      <c r="BS19" s="649" t="s">
        <v>236</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310884</v>
      </c>
      <c r="S20" s="644"/>
      <c r="T20" s="644"/>
      <c r="U20" s="644"/>
      <c r="V20" s="644"/>
      <c r="W20" s="644"/>
      <c r="X20" s="644"/>
      <c r="Y20" s="645"/>
      <c r="Z20" s="703">
        <v>4</v>
      </c>
      <c r="AA20" s="703"/>
      <c r="AB20" s="703"/>
      <c r="AC20" s="703"/>
      <c r="AD20" s="704" t="s">
        <v>121</v>
      </c>
      <c r="AE20" s="704"/>
      <c r="AF20" s="704"/>
      <c r="AG20" s="704"/>
      <c r="AH20" s="704"/>
      <c r="AI20" s="704"/>
      <c r="AJ20" s="704"/>
      <c r="AK20" s="704"/>
      <c r="AL20" s="646" t="s">
        <v>121</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7296</v>
      </c>
      <c r="BH20" s="644"/>
      <c r="BI20" s="644"/>
      <c r="BJ20" s="644"/>
      <c r="BK20" s="644"/>
      <c r="BL20" s="644"/>
      <c r="BM20" s="644"/>
      <c r="BN20" s="645"/>
      <c r="BO20" s="703">
        <v>0.6</v>
      </c>
      <c r="BP20" s="703"/>
      <c r="BQ20" s="703"/>
      <c r="BR20" s="703"/>
      <c r="BS20" s="649" t="s">
        <v>236</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7486389</v>
      </c>
      <c r="CS20" s="644"/>
      <c r="CT20" s="644"/>
      <c r="CU20" s="644"/>
      <c r="CV20" s="644"/>
      <c r="CW20" s="644"/>
      <c r="CX20" s="644"/>
      <c r="CY20" s="645"/>
      <c r="CZ20" s="703">
        <v>100</v>
      </c>
      <c r="DA20" s="703"/>
      <c r="DB20" s="703"/>
      <c r="DC20" s="703"/>
      <c r="DD20" s="649">
        <v>1518582</v>
      </c>
      <c r="DE20" s="644"/>
      <c r="DF20" s="644"/>
      <c r="DG20" s="644"/>
      <c r="DH20" s="644"/>
      <c r="DI20" s="644"/>
      <c r="DJ20" s="644"/>
      <c r="DK20" s="644"/>
      <c r="DL20" s="644"/>
      <c r="DM20" s="644"/>
      <c r="DN20" s="644"/>
      <c r="DO20" s="644"/>
      <c r="DP20" s="645"/>
      <c r="DQ20" s="649">
        <v>4912876</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10107</v>
      </c>
      <c r="S21" s="644"/>
      <c r="T21" s="644"/>
      <c r="U21" s="644"/>
      <c r="V21" s="644"/>
      <c r="W21" s="644"/>
      <c r="X21" s="644"/>
      <c r="Y21" s="645"/>
      <c r="Z21" s="703">
        <v>0.1</v>
      </c>
      <c r="AA21" s="703"/>
      <c r="AB21" s="703"/>
      <c r="AC21" s="703"/>
      <c r="AD21" s="704" t="s">
        <v>236</v>
      </c>
      <c r="AE21" s="704"/>
      <c r="AF21" s="704"/>
      <c r="AG21" s="704"/>
      <c r="AH21" s="704"/>
      <c r="AI21" s="704"/>
      <c r="AJ21" s="704"/>
      <c r="AK21" s="704"/>
      <c r="AL21" s="646" t="s">
        <v>121</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7296</v>
      </c>
      <c r="BH21" s="644"/>
      <c r="BI21" s="644"/>
      <c r="BJ21" s="644"/>
      <c r="BK21" s="644"/>
      <c r="BL21" s="644"/>
      <c r="BM21" s="644"/>
      <c r="BN21" s="645"/>
      <c r="BO21" s="703">
        <v>0.6</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4594424</v>
      </c>
      <c r="S22" s="644"/>
      <c r="T22" s="644"/>
      <c r="U22" s="644"/>
      <c r="V22" s="644"/>
      <c r="W22" s="644"/>
      <c r="X22" s="644"/>
      <c r="Y22" s="645"/>
      <c r="Z22" s="703">
        <v>58.6</v>
      </c>
      <c r="AA22" s="703"/>
      <c r="AB22" s="703"/>
      <c r="AC22" s="703"/>
      <c r="AD22" s="704">
        <v>4273433</v>
      </c>
      <c r="AE22" s="704"/>
      <c r="AF22" s="704"/>
      <c r="AG22" s="704"/>
      <c r="AH22" s="704"/>
      <c r="AI22" s="704"/>
      <c r="AJ22" s="704"/>
      <c r="AK22" s="704"/>
      <c r="AL22" s="646">
        <v>99.7</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236</v>
      </c>
      <c r="BP22" s="703"/>
      <c r="BQ22" s="703"/>
      <c r="BR22" s="703"/>
      <c r="BS22" s="649" t="s">
        <v>236</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980</v>
      </c>
      <c r="S23" s="644"/>
      <c r="T23" s="644"/>
      <c r="U23" s="644"/>
      <c r="V23" s="644"/>
      <c r="W23" s="644"/>
      <c r="X23" s="644"/>
      <c r="Y23" s="645"/>
      <c r="Z23" s="703">
        <v>0</v>
      </c>
      <c r="AA23" s="703"/>
      <c r="AB23" s="703"/>
      <c r="AC23" s="703"/>
      <c r="AD23" s="704">
        <v>980</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236</v>
      </c>
      <c r="BH23" s="644"/>
      <c r="BI23" s="644"/>
      <c r="BJ23" s="644"/>
      <c r="BK23" s="644"/>
      <c r="BL23" s="644"/>
      <c r="BM23" s="644"/>
      <c r="BN23" s="645"/>
      <c r="BO23" s="703" t="s">
        <v>121</v>
      </c>
      <c r="BP23" s="703"/>
      <c r="BQ23" s="703"/>
      <c r="BR23" s="703"/>
      <c r="BS23" s="649" t="s">
        <v>236</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26911</v>
      </c>
      <c r="S24" s="644"/>
      <c r="T24" s="644"/>
      <c r="U24" s="644"/>
      <c r="V24" s="644"/>
      <c r="W24" s="644"/>
      <c r="X24" s="644"/>
      <c r="Y24" s="645"/>
      <c r="Z24" s="703">
        <v>0.3</v>
      </c>
      <c r="AA24" s="703"/>
      <c r="AB24" s="703"/>
      <c r="AC24" s="703"/>
      <c r="AD24" s="704" t="s">
        <v>121</v>
      </c>
      <c r="AE24" s="704"/>
      <c r="AF24" s="704"/>
      <c r="AG24" s="704"/>
      <c r="AH24" s="704"/>
      <c r="AI24" s="704"/>
      <c r="AJ24" s="704"/>
      <c r="AK24" s="704"/>
      <c r="AL24" s="646" t="s">
        <v>236</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236</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2026726</v>
      </c>
      <c r="CS24" s="707"/>
      <c r="CT24" s="707"/>
      <c r="CU24" s="707"/>
      <c r="CV24" s="707"/>
      <c r="CW24" s="707"/>
      <c r="CX24" s="707"/>
      <c r="CY24" s="753"/>
      <c r="CZ24" s="754">
        <v>27.1</v>
      </c>
      <c r="DA24" s="723"/>
      <c r="DB24" s="723"/>
      <c r="DC24" s="757"/>
      <c r="DD24" s="752">
        <v>1544990</v>
      </c>
      <c r="DE24" s="707"/>
      <c r="DF24" s="707"/>
      <c r="DG24" s="707"/>
      <c r="DH24" s="707"/>
      <c r="DI24" s="707"/>
      <c r="DJ24" s="707"/>
      <c r="DK24" s="753"/>
      <c r="DL24" s="752">
        <v>1532710</v>
      </c>
      <c r="DM24" s="707"/>
      <c r="DN24" s="707"/>
      <c r="DO24" s="707"/>
      <c r="DP24" s="707"/>
      <c r="DQ24" s="707"/>
      <c r="DR24" s="707"/>
      <c r="DS24" s="707"/>
      <c r="DT24" s="707"/>
      <c r="DU24" s="707"/>
      <c r="DV24" s="753"/>
      <c r="DW24" s="754">
        <v>34.200000000000003</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88593</v>
      </c>
      <c r="S25" s="644"/>
      <c r="T25" s="644"/>
      <c r="U25" s="644"/>
      <c r="V25" s="644"/>
      <c r="W25" s="644"/>
      <c r="X25" s="644"/>
      <c r="Y25" s="645"/>
      <c r="Z25" s="703">
        <v>1.1000000000000001</v>
      </c>
      <c r="AA25" s="703"/>
      <c r="AB25" s="703"/>
      <c r="AC25" s="703"/>
      <c r="AD25" s="704">
        <v>1400</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236</v>
      </c>
      <c r="BP25" s="703"/>
      <c r="BQ25" s="703"/>
      <c r="BR25" s="703"/>
      <c r="BS25" s="649" t="s">
        <v>121</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883045</v>
      </c>
      <c r="CS25" s="642"/>
      <c r="CT25" s="642"/>
      <c r="CU25" s="642"/>
      <c r="CV25" s="642"/>
      <c r="CW25" s="642"/>
      <c r="CX25" s="642"/>
      <c r="CY25" s="643"/>
      <c r="CZ25" s="646">
        <v>11.8</v>
      </c>
      <c r="DA25" s="675"/>
      <c r="DB25" s="675"/>
      <c r="DC25" s="676"/>
      <c r="DD25" s="649">
        <v>788730</v>
      </c>
      <c r="DE25" s="642"/>
      <c r="DF25" s="642"/>
      <c r="DG25" s="642"/>
      <c r="DH25" s="642"/>
      <c r="DI25" s="642"/>
      <c r="DJ25" s="642"/>
      <c r="DK25" s="643"/>
      <c r="DL25" s="649">
        <v>776757</v>
      </c>
      <c r="DM25" s="642"/>
      <c r="DN25" s="642"/>
      <c r="DO25" s="642"/>
      <c r="DP25" s="642"/>
      <c r="DQ25" s="642"/>
      <c r="DR25" s="642"/>
      <c r="DS25" s="642"/>
      <c r="DT25" s="642"/>
      <c r="DU25" s="642"/>
      <c r="DV25" s="643"/>
      <c r="DW25" s="646">
        <v>17.399999999999999</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6282</v>
      </c>
      <c r="S26" s="644"/>
      <c r="T26" s="644"/>
      <c r="U26" s="644"/>
      <c r="V26" s="644"/>
      <c r="W26" s="644"/>
      <c r="X26" s="644"/>
      <c r="Y26" s="645"/>
      <c r="Z26" s="703">
        <v>0.1</v>
      </c>
      <c r="AA26" s="703"/>
      <c r="AB26" s="703"/>
      <c r="AC26" s="703"/>
      <c r="AD26" s="704">
        <v>79</v>
      </c>
      <c r="AE26" s="704"/>
      <c r="AF26" s="704"/>
      <c r="AG26" s="704"/>
      <c r="AH26" s="704"/>
      <c r="AI26" s="704"/>
      <c r="AJ26" s="704"/>
      <c r="AK26" s="704"/>
      <c r="AL26" s="646">
        <v>0</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547282</v>
      </c>
      <c r="CS26" s="644"/>
      <c r="CT26" s="644"/>
      <c r="CU26" s="644"/>
      <c r="CV26" s="644"/>
      <c r="CW26" s="644"/>
      <c r="CX26" s="644"/>
      <c r="CY26" s="645"/>
      <c r="CZ26" s="646">
        <v>7.3</v>
      </c>
      <c r="DA26" s="675"/>
      <c r="DB26" s="675"/>
      <c r="DC26" s="676"/>
      <c r="DD26" s="649">
        <v>547282</v>
      </c>
      <c r="DE26" s="644"/>
      <c r="DF26" s="644"/>
      <c r="DG26" s="644"/>
      <c r="DH26" s="644"/>
      <c r="DI26" s="644"/>
      <c r="DJ26" s="644"/>
      <c r="DK26" s="645"/>
      <c r="DL26" s="649" t="s">
        <v>236</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688657</v>
      </c>
      <c r="S27" s="644"/>
      <c r="T27" s="644"/>
      <c r="U27" s="644"/>
      <c r="V27" s="644"/>
      <c r="W27" s="644"/>
      <c r="X27" s="644"/>
      <c r="Y27" s="645"/>
      <c r="Z27" s="703">
        <v>8.8000000000000007</v>
      </c>
      <c r="AA27" s="703"/>
      <c r="AB27" s="703"/>
      <c r="AC27" s="703"/>
      <c r="AD27" s="704" t="s">
        <v>121</v>
      </c>
      <c r="AE27" s="704"/>
      <c r="AF27" s="704"/>
      <c r="AG27" s="704"/>
      <c r="AH27" s="704"/>
      <c r="AI27" s="704"/>
      <c r="AJ27" s="704"/>
      <c r="AK27" s="704"/>
      <c r="AL27" s="646" t="s">
        <v>121</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1134020</v>
      </c>
      <c r="BH27" s="644"/>
      <c r="BI27" s="644"/>
      <c r="BJ27" s="644"/>
      <c r="BK27" s="644"/>
      <c r="BL27" s="644"/>
      <c r="BM27" s="644"/>
      <c r="BN27" s="645"/>
      <c r="BO27" s="703">
        <v>100</v>
      </c>
      <c r="BP27" s="703"/>
      <c r="BQ27" s="703"/>
      <c r="BR27" s="703"/>
      <c r="BS27" s="649">
        <v>12743</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571221</v>
      </c>
      <c r="CS27" s="642"/>
      <c r="CT27" s="642"/>
      <c r="CU27" s="642"/>
      <c r="CV27" s="642"/>
      <c r="CW27" s="642"/>
      <c r="CX27" s="642"/>
      <c r="CY27" s="643"/>
      <c r="CZ27" s="646">
        <v>7.6</v>
      </c>
      <c r="DA27" s="675"/>
      <c r="DB27" s="675"/>
      <c r="DC27" s="676"/>
      <c r="DD27" s="649">
        <v>230430</v>
      </c>
      <c r="DE27" s="642"/>
      <c r="DF27" s="642"/>
      <c r="DG27" s="642"/>
      <c r="DH27" s="642"/>
      <c r="DI27" s="642"/>
      <c r="DJ27" s="642"/>
      <c r="DK27" s="643"/>
      <c r="DL27" s="649">
        <v>230123</v>
      </c>
      <c r="DM27" s="642"/>
      <c r="DN27" s="642"/>
      <c r="DO27" s="642"/>
      <c r="DP27" s="642"/>
      <c r="DQ27" s="642"/>
      <c r="DR27" s="642"/>
      <c r="DS27" s="642"/>
      <c r="DT27" s="642"/>
      <c r="DU27" s="642"/>
      <c r="DV27" s="643"/>
      <c r="DW27" s="646">
        <v>5.0999999999999996</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236</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572460</v>
      </c>
      <c r="CS28" s="644"/>
      <c r="CT28" s="644"/>
      <c r="CU28" s="644"/>
      <c r="CV28" s="644"/>
      <c r="CW28" s="644"/>
      <c r="CX28" s="644"/>
      <c r="CY28" s="645"/>
      <c r="CZ28" s="646">
        <v>7.6</v>
      </c>
      <c r="DA28" s="675"/>
      <c r="DB28" s="675"/>
      <c r="DC28" s="676"/>
      <c r="DD28" s="649">
        <v>525830</v>
      </c>
      <c r="DE28" s="644"/>
      <c r="DF28" s="644"/>
      <c r="DG28" s="644"/>
      <c r="DH28" s="644"/>
      <c r="DI28" s="644"/>
      <c r="DJ28" s="644"/>
      <c r="DK28" s="645"/>
      <c r="DL28" s="649">
        <v>525830</v>
      </c>
      <c r="DM28" s="644"/>
      <c r="DN28" s="644"/>
      <c r="DO28" s="644"/>
      <c r="DP28" s="644"/>
      <c r="DQ28" s="644"/>
      <c r="DR28" s="644"/>
      <c r="DS28" s="644"/>
      <c r="DT28" s="644"/>
      <c r="DU28" s="644"/>
      <c r="DV28" s="645"/>
      <c r="DW28" s="646">
        <v>11.7</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518206</v>
      </c>
      <c r="S29" s="644"/>
      <c r="T29" s="644"/>
      <c r="U29" s="644"/>
      <c r="V29" s="644"/>
      <c r="W29" s="644"/>
      <c r="X29" s="644"/>
      <c r="Y29" s="645"/>
      <c r="Z29" s="703">
        <v>6.6</v>
      </c>
      <c r="AA29" s="703"/>
      <c r="AB29" s="703"/>
      <c r="AC29" s="703"/>
      <c r="AD29" s="704" t="s">
        <v>121</v>
      </c>
      <c r="AE29" s="704"/>
      <c r="AF29" s="704"/>
      <c r="AG29" s="704"/>
      <c r="AH29" s="704"/>
      <c r="AI29" s="704"/>
      <c r="AJ29" s="704"/>
      <c r="AK29" s="704"/>
      <c r="AL29" s="646" t="s">
        <v>121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572460</v>
      </c>
      <c r="CS29" s="642"/>
      <c r="CT29" s="642"/>
      <c r="CU29" s="642"/>
      <c r="CV29" s="642"/>
      <c r="CW29" s="642"/>
      <c r="CX29" s="642"/>
      <c r="CY29" s="643"/>
      <c r="CZ29" s="646">
        <v>7.6</v>
      </c>
      <c r="DA29" s="675"/>
      <c r="DB29" s="675"/>
      <c r="DC29" s="676"/>
      <c r="DD29" s="649">
        <v>525830</v>
      </c>
      <c r="DE29" s="642"/>
      <c r="DF29" s="642"/>
      <c r="DG29" s="642"/>
      <c r="DH29" s="642"/>
      <c r="DI29" s="642"/>
      <c r="DJ29" s="642"/>
      <c r="DK29" s="643"/>
      <c r="DL29" s="649">
        <v>525830</v>
      </c>
      <c r="DM29" s="642"/>
      <c r="DN29" s="642"/>
      <c r="DO29" s="642"/>
      <c r="DP29" s="642"/>
      <c r="DQ29" s="642"/>
      <c r="DR29" s="642"/>
      <c r="DS29" s="642"/>
      <c r="DT29" s="642"/>
      <c r="DU29" s="642"/>
      <c r="DV29" s="643"/>
      <c r="DW29" s="646">
        <v>11.7</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40708</v>
      </c>
      <c r="S30" s="644"/>
      <c r="T30" s="644"/>
      <c r="U30" s="644"/>
      <c r="V30" s="644"/>
      <c r="W30" s="644"/>
      <c r="X30" s="644"/>
      <c r="Y30" s="645"/>
      <c r="Z30" s="703">
        <v>0.5</v>
      </c>
      <c r="AA30" s="703"/>
      <c r="AB30" s="703"/>
      <c r="AC30" s="703"/>
      <c r="AD30" s="704">
        <v>5435</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99.3</v>
      </c>
      <c r="BH30" s="722"/>
      <c r="BI30" s="722"/>
      <c r="BJ30" s="722"/>
      <c r="BK30" s="722"/>
      <c r="BL30" s="722"/>
      <c r="BM30" s="723">
        <v>95.3</v>
      </c>
      <c r="BN30" s="722"/>
      <c r="BO30" s="722"/>
      <c r="BP30" s="722"/>
      <c r="BQ30" s="724"/>
      <c r="BR30" s="721">
        <v>99.3</v>
      </c>
      <c r="BS30" s="722"/>
      <c r="BT30" s="722"/>
      <c r="BU30" s="722"/>
      <c r="BV30" s="722"/>
      <c r="BW30" s="722"/>
      <c r="BX30" s="723">
        <v>95.3</v>
      </c>
      <c r="BY30" s="722"/>
      <c r="BZ30" s="722"/>
      <c r="CA30" s="722"/>
      <c r="CB30" s="724"/>
      <c r="CD30" s="727"/>
      <c r="CE30" s="728"/>
      <c r="CF30" s="685" t="s">
        <v>308</v>
      </c>
      <c r="CG30" s="682"/>
      <c r="CH30" s="682"/>
      <c r="CI30" s="682"/>
      <c r="CJ30" s="682"/>
      <c r="CK30" s="682"/>
      <c r="CL30" s="682"/>
      <c r="CM30" s="682"/>
      <c r="CN30" s="682"/>
      <c r="CO30" s="682"/>
      <c r="CP30" s="682"/>
      <c r="CQ30" s="683"/>
      <c r="CR30" s="641">
        <v>532904</v>
      </c>
      <c r="CS30" s="644"/>
      <c r="CT30" s="644"/>
      <c r="CU30" s="644"/>
      <c r="CV30" s="644"/>
      <c r="CW30" s="644"/>
      <c r="CX30" s="644"/>
      <c r="CY30" s="645"/>
      <c r="CZ30" s="646">
        <v>7.1</v>
      </c>
      <c r="DA30" s="675"/>
      <c r="DB30" s="675"/>
      <c r="DC30" s="676"/>
      <c r="DD30" s="649">
        <v>486274</v>
      </c>
      <c r="DE30" s="644"/>
      <c r="DF30" s="644"/>
      <c r="DG30" s="644"/>
      <c r="DH30" s="644"/>
      <c r="DI30" s="644"/>
      <c r="DJ30" s="644"/>
      <c r="DK30" s="645"/>
      <c r="DL30" s="649">
        <v>486274</v>
      </c>
      <c r="DM30" s="644"/>
      <c r="DN30" s="644"/>
      <c r="DO30" s="644"/>
      <c r="DP30" s="644"/>
      <c r="DQ30" s="644"/>
      <c r="DR30" s="644"/>
      <c r="DS30" s="644"/>
      <c r="DT30" s="644"/>
      <c r="DU30" s="644"/>
      <c r="DV30" s="645"/>
      <c r="DW30" s="646">
        <v>10.9</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85312</v>
      </c>
      <c r="S31" s="644"/>
      <c r="T31" s="644"/>
      <c r="U31" s="644"/>
      <c r="V31" s="644"/>
      <c r="W31" s="644"/>
      <c r="X31" s="644"/>
      <c r="Y31" s="645"/>
      <c r="Z31" s="703">
        <v>1.1000000000000001</v>
      </c>
      <c r="AA31" s="703"/>
      <c r="AB31" s="703"/>
      <c r="AC31" s="703"/>
      <c r="AD31" s="704" t="s">
        <v>121</v>
      </c>
      <c r="AE31" s="704"/>
      <c r="AF31" s="704"/>
      <c r="AG31" s="704"/>
      <c r="AH31" s="704"/>
      <c r="AI31" s="704"/>
      <c r="AJ31" s="704"/>
      <c r="AK31" s="704"/>
      <c r="AL31" s="646" t="s">
        <v>236</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99.6</v>
      </c>
      <c r="BH31" s="642"/>
      <c r="BI31" s="642"/>
      <c r="BJ31" s="642"/>
      <c r="BK31" s="642"/>
      <c r="BL31" s="642"/>
      <c r="BM31" s="647">
        <v>99.1</v>
      </c>
      <c r="BN31" s="720"/>
      <c r="BO31" s="720"/>
      <c r="BP31" s="720"/>
      <c r="BQ31" s="681"/>
      <c r="BR31" s="719">
        <v>99.5</v>
      </c>
      <c r="BS31" s="642"/>
      <c r="BT31" s="642"/>
      <c r="BU31" s="642"/>
      <c r="BV31" s="642"/>
      <c r="BW31" s="642"/>
      <c r="BX31" s="647">
        <v>98.9</v>
      </c>
      <c r="BY31" s="720"/>
      <c r="BZ31" s="720"/>
      <c r="CA31" s="720"/>
      <c r="CB31" s="681"/>
      <c r="CD31" s="727"/>
      <c r="CE31" s="728"/>
      <c r="CF31" s="685" t="s">
        <v>312</v>
      </c>
      <c r="CG31" s="682"/>
      <c r="CH31" s="682"/>
      <c r="CI31" s="682"/>
      <c r="CJ31" s="682"/>
      <c r="CK31" s="682"/>
      <c r="CL31" s="682"/>
      <c r="CM31" s="682"/>
      <c r="CN31" s="682"/>
      <c r="CO31" s="682"/>
      <c r="CP31" s="682"/>
      <c r="CQ31" s="683"/>
      <c r="CR31" s="641">
        <v>39556</v>
      </c>
      <c r="CS31" s="642"/>
      <c r="CT31" s="642"/>
      <c r="CU31" s="642"/>
      <c r="CV31" s="642"/>
      <c r="CW31" s="642"/>
      <c r="CX31" s="642"/>
      <c r="CY31" s="643"/>
      <c r="CZ31" s="646">
        <v>0.5</v>
      </c>
      <c r="DA31" s="675"/>
      <c r="DB31" s="675"/>
      <c r="DC31" s="676"/>
      <c r="DD31" s="649">
        <v>39556</v>
      </c>
      <c r="DE31" s="642"/>
      <c r="DF31" s="642"/>
      <c r="DG31" s="642"/>
      <c r="DH31" s="642"/>
      <c r="DI31" s="642"/>
      <c r="DJ31" s="642"/>
      <c r="DK31" s="643"/>
      <c r="DL31" s="649">
        <v>39556</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287455</v>
      </c>
      <c r="S32" s="644"/>
      <c r="T32" s="644"/>
      <c r="U32" s="644"/>
      <c r="V32" s="644"/>
      <c r="W32" s="644"/>
      <c r="X32" s="644"/>
      <c r="Y32" s="645"/>
      <c r="Z32" s="703">
        <v>3.7</v>
      </c>
      <c r="AA32" s="703"/>
      <c r="AB32" s="703"/>
      <c r="AC32" s="703"/>
      <c r="AD32" s="704" t="s">
        <v>236</v>
      </c>
      <c r="AE32" s="704"/>
      <c r="AF32" s="704"/>
      <c r="AG32" s="704"/>
      <c r="AH32" s="704"/>
      <c r="AI32" s="704"/>
      <c r="AJ32" s="704"/>
      <c r="AK32" s="704"/>
      <c r="AL32" s="646" t="s">
        <v>236</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v>
      </c>
      <c r="BH32" s="657"/>
      <c r="BI32" s="657"/>
      <c r="BJ32" s="657"/>
      <c r="BK32" s="657"/>
      <c r="BL32" s="657"/>
      <c r="BM32" s="701">
        <v>92.3</v>
      </c>
      <c r="BN32" s="657"/>
      <c r="BO32" s="657"/>
      <c r="BP32" s="657"/>
      <c r="BQ32" s="694"/>
      <c r="BR32" s="718">
        <v>99</v>
      </c>
      <c r="BS32" s="657"/>
      <c r="BT32" s="657"/>
      <c r="BU32" s="657"/>
      <c r="BV32" s="657"/>
      <c r="BW32" s="657"/>
      <c r="BX32" s="701">
        <v>92.6</v>
      </c>
      <c r="BY32" s="657"/>
      <c r="BZ32" s="657"/>
      <c r="CA32" s="657"/>
      <c r="CB32" s="694"/>
      <c r="CD32" s="729"/>
      <c r="CE32" s="730"/>
      <c r="CF32" s="685" t="s">
        <v>315</v>
      </c>
      <c r="CG32" s="682"/>
      <c r="CH32" s="682"/>
      <c r="CI32" s="682"/>
      <c r="CJ32" s="682"/>
      <c r="CK32" s="682"/>
      <c r="CL32" s="682"/>
      <c r="CM32" s="682"/>
      <c r="CN32" s="682"/>
      <c r="CO32" s="682"/>
      <c r="CP32" s="682"/>
      <c r="CQ32" s="683"/>
      <c r="CR32" s="641" t="s">
        <v>121</v>
      </c>
      <c r="CS32" s="644"/>
      <c r="CT32" s="644"/>
      <c r="CU32" s="644"/>
      <c r="CV32" s="644"/>
      <c r="CW32" s="644"/>
      <c r="CX32" s="644"/>
      <c r="CY32" s="645"/>
      <c r="CZ32" s="646" t="s">
        <v>236</v>
      </c>
      <c r="DA32" s="675"/>
      <c r="DB32" s="675"/>
      <c r="DC32" s="676"/>
      <c r="DD32" s="649" t="s">
        <v>121</v>
      </c>
      <c r="DE32" s="644"/>
      <c r="DF32" s="644"/>
      <c r="DG32" s="644"/>
      <c r="DH32" s="644"/>
      <c r="DI32" s="644"/>
      <c r="DJ32" s="644"/>
      <c r="DK32" s="645"/>
      <c r="DL32" s="649" t="s">
        <v>236</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374876</v>
      </c>
      <c r="S33" s="644"/>
      <c r="T33" s="644"/>
      <c r="U33" s="644"/>
      <c r="V33" s="644"/>
      <c r="W33" s="644"/>
      <c r="X33" s="644"/>
      <c r="Y33" s="645"/>
      <c r="Z33" s="703">
        <v>4.8</v>
      </c>
      <c r="AA33" s="703"/>
      <c r="AB33" s="703"/>
      <c r="AC33" s="703"/>
      <c r="AD33" s="704" t="s">
        <v>121</v>
      </c>
      <c r="AE33" s="704"/>
      <c r="AF33" s="704"/>
      <c r="AG33" s="704"/>
      <c r="AH33" s="704"/>
      <c r="AI33" s="704"/>
      <c r="AJ33" s="704"/>
      <c r="AK33" s="704"/>
      <c r="AL33" s="646" t="s">
        <v>236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3931237</v>
      </c>
      <c r="CS33" s="642"/>
      <c r="CT33" s="642"/>
      <c r="CU33" s="642"/>
      <c r="CV33" s="642"/>
      <c r="CW33" s="642"/>
      <c r="CX33" s="642"/>
      <c r="CY33" s="643"/>
      <c r="CZ33" s="646">
        <v>52.5</v>
      </c>
      <c r="DA33" s="675"/>
      <c r="DB33" s="675"/>
      <c r="DC33" s="676"/>
      <c r="DD33" s="649">
        <v>3083519</v>
      </c>
      <c r="DE33" s="642"/>
      <c r="DF33" s="642"/>
      <c r="DG33" s="642"/>
      <c r="DH33" s="642"/>
      <c r="DI33" s="642"/>
      <c r="DJ33" s="642"/>
      <c r="DK33" s="643"/>
      <c r="DL33" s="649">
        <v>2077566</v>
      </c>
      <c r="DM33" s="642"/>
      <c r="DN33" s="642"/>
      <c r="DO33" s="642"/>
      <c r="DP33" s="642"/>
      <c r="DQ33" s="642"/>
      <c r="DR33" s="642"/>
      <c r="DS33" s="642"/>
      <c r="DT33" s="642"/>
      <c r="DU33" s="642"/>
      <c r="DV33" s="643"/>
      <c r="DW33" s="646">
        <v>46.4</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138741</v>
      </c>
      <c r="S34" s="644"/>
      <c r="T34" s="644"/>
      <c r="U34" s="644"/>
      <c r="V34" s="644"/>
      <c r="W34" s="644"/>
      <c r="X34" s="644"/>
      <c r="Y34" s="645"/>
      <c r="Z34" s="703">
        <v>1.8</v>
      </c>
      <c r="AA34" s="703"/>
      <c r="AB34" s="703"/>
      <c r="AC34" s="703"/>
      <c r="AD34" s="704">
        <v>5887</v>
      </c>
      <c r="AE34" s="704"/>
      <c r="AF34" s="704"/>
      <c r="AG34" s="704"/>
      <c r="AH34" s="704"/>
      <c r="AI34" s="704"/>
      <c r="AJ34" s="704"/>
      <c r="AK34" s="704"/>
      <c r="AL34" s="646">
        <v>0.1</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826787</v>
      </c>
      <c r="CS34" s="644"/>
      <c r="CT34" s="644"/>
      <c r="CU34" s="644"/>
      <c r="CV34" s="644"/>
      <c r="CW34" s="644"/>
      <c r="CX34" s="644"/>
      <c r="CY34" s="645"/>
      <c r="CZ34" s="646">
        <v>11</v>
      </c>
      <c r="DA34" s="675"/>
      <c r="DB34" s="675"/>
      <c r="DC34" s="676"/>
      <c r="DD34" s="649">
        <v>671348</v>
      </c>
      <c r="DE34" s="644"/>
      <c r="DF34" s="644"/>
      <c r="DG34" s="644"/>
      <c r="DH34" s="644"/>
      <c r="DI34" s="644"/>
      <c r="DJ34" s="644"/>
      <c r="DK34" s="645"/>
      <c r="DL34" s="649">
        <v>497184</v>
      </c>
      <c r="DM34" s="644"/>
      <c r="DN34" s="644"/>
      <c r="DO34" s="644"/>
      <c r="DP34" s="644"/>
      <c r="DQ34" s="644"/>
      <c r="DR34" s="644"/>
      <c r="DS34" s="644"/>
      <c r="DT34" s="644"/>
      <c r="DU34" s="644"/>
      <c r="DV34" s="645"/>
      <c r="DW34" s="646">
        <v>11.1</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986243</v>
      </c>
      <c r="S35" s="644"/>
      <c r="T35" s="644"/>
      <c r="U35" s="644"/>
      <c r="V35" s="644"/>
      <c r="W35" s="644"/>
      <c r="X35" s="644"/>
      <c r="Y35" s="645"/>
      <c r="Z35" s="703">
        <v>12.6</v>
      </c>
      <c r="AA35" s="703"/>
      <c r="AB35" s="703"/>
      <c r="AC35" s="703"/>
      <c r="AD35" s="704" t="s">
        <v>236</v>
      </c>
      <c r="AE35" s="704"/>
      <c r="AF35" s="704"/>
      <c r="AG35" s="704"/>
      <c r="AH35" s="704"/>
      <c r="AI35" s="704"/>
      <c r="AJ35" s="704"/>
      <c r="AK35" s="704"/>
      <c r="AL35" s="646" t="s">
        <v>121</v>
      </c>
      <c r="AM35" s="647"/>
      <c r="AN35" s="647"/>
      <c r="AO35" s="705"/>
      <c r="AP35" s="214"/>
      <c r="AQ35" s="709" t="s">
        <v>323</v>
      </c>
      <c r="AR35" s="710"/>
      <c r="AS35" s="710"/>
      <c r="AT35" s="710"/>
      <c r="AU35" s="710"/>
      <c r="AV35" s="710"/>
      <c r="AW35" s="710"/>
      <c r="AX35" s="710"/>
      <c r="AY35" s="711"/>
      <c r="AZ35" s="706">
        <v>1506870</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-5783</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230331</v>
      </c>
      <c r="CS35" s="642"/>
      <c r="CT35" s="642"/>
      <c r="CU35" s="642"/>
      <c r="CV35" s="642"/>
      <c r="CW35" s="642"/>
      <c r="CX35" s="642"/>
      <c r="CY35" s="643"/>
      <c r="CZ35" s="646">
        <v>3.1</v>
      </c>
      <c r="DA35" s="675"/>
      <c r="DB35" s="675"/>
      <c r="DC35" s="676"/>
      <c r="DD35" s="649">
        <v>145708</v>
      </c>
      <c r="DE35" s="642"/>
      <c r="DF35" s="642"/>
      <c r="DG35" s="642"/>
      <c r="DH35" s="642"/>
      <c r="DI35" s="642"/>
      <c r="DJ35" s="642"/>
      <c r="DK35" s="643"/>
      <c r="DL35" s="649">
        <v>108939</v>
      </c>
      <c r="DM35" s="642"/>
      <c r="DN35" s="642"/>
      <c r="DO35" s="642"/>
      <c r="DP35" s="642"/>
      <c r="DQ35" s="642"/>
      <c r="DR35" s="642"/>
      <c r="DS35" s="642"/>
      <c r="DT35" s="642"/>
      <c r="DU35" s="642"/>
      <c r="DV35" s="643"/>
      <c r="DW35" s="646">
        <v>2.4</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236</v>
      </c>
      <c r="AA36" s="703"/>
      <c r="AB36" s="703"/>
      <c r="AC36" s="703"/>
      <c r="AD36" s="704" t="s">
        <v>121</v>
      </c>
      <c r="AE36" s="704"/>
      <c r="AF36" s="704"/>
      <c r="AG36" s="704"/>
      <c r="AH36" s="704"/>
      <c r="AI36" s="704"/>
      <c r="AJ36" s="704"/>
      <c r="AK36" s="704"/>
      <c r="AL36" s="646" t="s">
        <v>121</v>
      </c>
      <c r="AM36" s="647"/>
      <c r="AN36" s="647"/>
      <c r="AO36" s="705"/>
      <c r="AQ36" s="678" t="s">
        <v>327</v>
      </c>
      <c r="AR36" s="679"/>
      <c r="AS36" s="679"/>
      <c r="AT36" s="679"/>
      <c r="AU36" s="679"/>
      <c r="AV36" s="679"/>
      <c r="AW36" s="679"/>
      <c r="AX36" s="679"/>
      <c r="AY36" s="680"/>
      <c r="AZ36" s="641">
        <v>548388</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-22689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1663881</v>
      </c>
      <c r="CS36" s="644"/>
      <c r="CT36" s="644"/>
      <c r="CU36" s="644"/>
      <c r="CV36" s="644"/>
      <c r="CW36" s="644"/>
      <c r="CX36" s="644"/>
      <c r="CY36" s="645"/>
      <c r="CZ36" s="646">
        <v>22.2</v>
      </c>
      <c r="DA36" s="675"/>
      <c r="DB36" s="675"/>
      <c r="DC36" s="676"/>
      <c r="DD36" s="649">
        <v>1308015</v>
      </c>
      <c r="DE36" s="644"/>
      <c r="DF36" s="644"/>
      <c r="DG36" s="644"/>
      <c r="DH36" s="644"/>
      <c r="DI36" s="644"/>
      <c r="DJ36" s="644"/>
      <c r="DK36" s="645"/>
      <c r="DL36" s="649">
        <v>589490</v>
      </c>
      <c r="DM36" s="644"/>
      <c r="DN36" s="644"/>
      <c r="DO36" s="644"/>
      <c r="DP36" s="644"/>
      <c r="DQ36" s="644"/>
      <c r="DR36" s="644"/>
      <c r="DS36" s="644"/>
      <c r="DT36" s="644"/>
      <c r="DU36" s="644"/>
      <c r="DV36" s="645"/>
      <c r="DW36" s="646">
        <v>13.2</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189743</v>
      </c>
      <c r="S37" s="644"/>
      <c r="T37" s="644"/>
      <c r="U37" s="644"/>
      <c r="V37" s="644"/>
      <c r="W37" s="644"/>
      <c r="X37" s="644"/>
      <c r="Y37" s="645"/>
      <c r="Z37" s="703">
        <v>2.4</v>
      </c>
      <c r="AA37" s="703"/>
      <c r="AB37" s="703"/>
      <c r="AC37" s="703"/>
      <c r="AD37" s="704" t="s">
        <v>121</v>
      </c>
      <c r="AE37" s="704"/>
      <c r="AF37" s="704"/>
      <c r="AG37" s="704"/>
      <c r="AH37" s="704"/>
      <c r="AI37" s="704"/>
      <c r="AJ37" s="704"/>
      <c r="AK37" s="704"/>
      <c r="AL37" s="646" t="s">
        <v>121</v>
      </c>
      <c r="AM37" s="647"/>
      <c r="AN37" s="647"/>
      <c r="AO37" s="705"/>
      <c r="AQ37" s="678" t="s">
        <v>331</v>
      </c>
      <c r="AR37" s="679"/>
      <c r="AS37" s="679"/>
      <c r="AT37" s="679"/>
      <c r="AU37" s="679"/>
      <c r="AV37" s="679"/>
      <c r="AW37" s="679"/>
      <c r="AX37" s="679"/>
      <c r="AY37" s="680"/>
      <c r="AZ37" s="641">
        <v>442046</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1448</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471355</v>
      </c>
      <c r="CS37" s="642"/>
      <c r="CT37" s="642"/>
      <c r="CU37" s="642"/>
      <c r="CV37" s="642"/>
      <c r="CW37" s="642"/>
      <c r="CX37" s="642"/>
      <c r="CY37" s="643"/>
      <c r="CZ37" s="646">
        <v>6.3</v>
      </c>
      <c r="DA37" s="675"/>
      <c r="DB37" s="675"/>
      <c r="DC37" s="676"/>
      <c r="DD37" s="649">
        <v>444155</v>
      </c>
      <c r="DE37" s="642"/>
      <c r="DF37" s="642"/>
      <c r="DG37" s="642"/>
      <c r="DH37" s="642"/>
      <c r="DI37" s="642"/>
      <c r="DJ37" s="642"/>
      <c r="DK37" s="643"/>
      <c r="DL37" s="649">
        <v>353465</v>
      </c>
      <c r="DM37" s="642"/>
      <c r="DN37" s="642"/>
      <c r="DO37" s="642"/>
      <c r="DP37" s="642"/>
      <c r="DQ37" s="642"/>
      <c r="DR37" s="642"/>
      <c r="DS37" s="642"/>
      <c r="DT37" s="642"/>
      <c r="DU37" s="642"/>
      <c r="DV37" s="643"/>
      <c r="DW37" s="646">
        <v>7.9</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7837388</v>
      </c>
      <c r="S38" s="693"/>
      <c r="T38" s="693"/>
      <c r="U38" s="693"/>
      <c r="V38" s="693"/>
      <c r="W38" s="693"/>
      <c r="X38" s="693"/>
      <c r="Y38" s="698"/>
      <c r="Z38" s="699">
        <v>100</v>
      </c>
      <c r="AA38" s="699"/>
      <c r="AB38" s="699"/>
      <c r="AC38" s="699"/>
      <c r="AD38" s="700">
        <v>4287214</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21718</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2507</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958482</v>
      </c>
      <c r="CS38" s="644"/>
      <c r="CT38" s="644"/>
      <c r="CU38" s="644"/>
      <c r="CV38" s="644"/>
      <c r="CW38" s="644"/>
      <c r="CX38" s="644"/>
      <c r="CY38" s="645"/>
      <c r="CZ38" s="646">
        <v>12.8</v>
      </c>
      <c r="DA38" s="675"/>
      <c r="DB38" s="675"/>
      <c r="DC38" s="676"/>
      <c r="DD38" s="649">
        <v>897215</v>
      </c>
      <c r="DE38" s="644"/>
      <c r="DF38" s="644"/>
      <c r="DG38" s="644"/>
      <c r="DH38" s="644"/>
      <c r="DI38" s="644"/>
      <c r="DJ38" s="644"/>
      <c r="DK38" s="645"/>
      <c r="DL38" s="649">
        <v>881953</v>
      </c>
      <c r="DM38" s="644"/>
      <c r="DN38" s="644"/>
      <c r="DO38" s="644"/>
      <c r="DP38" s="644"/>
      <c r="DQ38" s="644"/>
      <c r="DR38" s="644"/>
      <c r="DS38" s="644"/>
      <c r="DT38" s="644"/>
      <c r="DU38" s="644"/>
      <c r="DV38" s="645"/>
      <c r="DW38" s="646">
        <v>19.7</v>
      </c>
      <c r="DX38" s="675"/>
      <c r="DY38" s="675"/>
      <c r="DZ38" s="675"/>
      <c r="EA38" s="675"/>
      <c r="EB38" s="675"/>
      <c r="EC38" s="677"/>
    </row>
    <row r="39" spans="2:133" ht="11.25" customHeight="1">
      <c r="AQ39" s="678" t="s">
        <v>338</v>
      </c>
      <c r="AR39" s="679"/>
      <c r="AS39" s="679"/>
      <c r="AT39" s="679"/>
      <c r="AU39" s="679"/>
      <c r="AV39" s="679"/>
      <c r="AW39" s="679"/>
      <c r="AX39" s="679"/>
      <c r="AY39" s="680"/>
      <c r="AZ39" s="641" t="s">
        <v>121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80</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129741</v>
      </c>
      <c r="CS39" s="642"/>
      <c r="CT39" s="642"/>
      <c r="CU39" s="642"/>
      <c r="CV39" s="642"/>
      <c r="CW39" s="642"/>
      <c r="CX39" s="642"/>
      <c r="CY39" s="643"/>
      <c r="CZ39" s="646">
        <v>1.7</v>
      </c>
      <c r="DA39" s="675"/>
      <c r="DB39" s="675"/>
      <c r="DC39" s="676"/>
      <c r="DD39" s="649">
        <v>14538</v>
      </c>
      <c r="DE39" s="642"/>
      <c r="DF39" s="642"/>
      <c r="DG39" s="642"/>
      <c r="DH39" s="642"/>
      <c r="DI39" s="642"/>
      <c r="DJ39" s="642"/>
      <c r="DK39" s="643"/>
      <c r="DL39" s="649" t="s">
        <v>121</v>
      </c>
      <c r="DM39" s="642"/>
      <c r="DN39" s="642"/>
      <c r="DO39" s="642"/>
      <c r="DP39" s="642"/>
      <c r="DQ39" s="642"/>
      <c r="DR39" s="642"/>
      <c r="DS39" s="642"/>
      <c r="DT39" s="642"/>
      <c r="DU39" s="642"/>
      <c r="DV39" s="643"/>
      <c r="DW39" s="646" t="s">
        <v>236</v>
      </c>
      <c r="DX39" s="675"/>
      <c r="DY39" s="675"/>
      <c r="DZ39" s="675"/>
      <c r="EA39" s="675"/>
      <c r="EB39" s="675"/>
      <c r="EC39" s="677"/>
    </row>
    <row r="40" spans="2:133" ht="11.25" customHeight="1">
      <c r="AQ40" s="678" t="s">
        <v>342</v>
      </c>
      <c r="AR40" s="679"/>
      <c r="AS40" s="679"/>
      <c r="AT40" s="679"/>
      <c r="AU40" s="679"/>
      <c r="AV40" s="679"/>
      <c r="AW40" s="679"/>
      <c r="AX40" s="679"/>
      <c r="AY40" s="680"/>
      <c r="AZ40" s="641">
        <v>71011</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93</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122015</v>
      </c>
      <c r="CS40" s="644"/>
      <c r="CT40" s="644"/>
      <c r="CU40" s="644"/>
      <c r="CV40" s="644"/>
      <c r="CW40" s="644"/>
      <c r="CX40" s="644"/>
      <c r="CY40" s="645"/>
      <c r="CZ40" s="646">
        <v>1.6</v>
      </c>
      <c r="DA40" s="675"/>
      <c r="DB40" s="675"/>
      <c r="DC40" s="676"/>
      <c r="DD40" s="649">
        <v>46695</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345</v>
      </c>
      <c r="AR41" s="691"/>
      <c r="AS41" s="691"/>
      <c r="AT41" s="691"/>
      <c r="AU41" s="691"/>
      <c r="AV41" s="691"/>
      <c r="AW41" s="691"/>
      <c r="AX41" s="691"/>
      <c r="AY41" s="692"/>
      <c r="AZ41" s="656">
        <v>423707</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246</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1528426</v>
      </c>
      <c r="CS42" s="644"/>
      <c r="CT42" s="644"/>
      <c r="CU42" s="644"/>
      <c r="CV42" s="644"/>
      <c r="CW42" s="644"/>
      <c r="CX42" s="644"/>
      <c r="CY42" s="645"/>
      <c r="CZ42" s="646">
        <v>20.399999999999999</v>
      </c>
      <c r="DA42" s="647"/>
      <c r="DB42" s="647"/>
      <c r="DC42" s="648"/>
      <c r="DD42" s="649">
        <v>284367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15620</v>
      </c>
      <c r="CS43" s="642"/>
      <c r="CT43" s="642"/>
      <c r="CU43" s="642"/>
      <c r="CV43" s="642"/>
      <c r="CW43" s="642"/>
      <c r="CX43" s="642"/>
      <c r="CY43" s="643"/>
      <c r="CZ43" s="646">
        <v>0.2</v>
      </c>
      <c r="DA43" s="675"/>
      <c r="DB43" s="675"/>
      <c r="DC43" s="676"/>
      <c r="DD43" s="649" t="s">
        <v>121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1518582</v>
      </c>
      <c r="CS44" s="644"/>
      <c r="CT44" s="644"/>
      <c r="CU44" s="644"/>
      <c r="CV44" s="644"/>
      <c r="CW44" s="644"/>
      <c r="CX44" s="644"/>
      <c r="CY44" s="645"/>
      <c r="CZ44" s="646">
        <v>20.3</v>
      </c>
      <c r="DA44" s="647"/>
      <c r="DB44" s="647"/>
      <c r="DC44" s="648"/>
      <c r="DD44" s="649">
        <v>279148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1043670</v>
      </c>
      <c r="CS45" s="642"/>
      <c r="CT45" s="642"/>
      <c r="CU45" s="642"/>
      <c r="CV45" s="642"/>
      <c r="CW45" s="642"/>
      <c r="CX45" s="642"/>
      <c r="CY45" s="643"/>
      <c r="CZ45" s="646">
        <v>13.9</v>
      </c>
      <c r="DA45" s="675"/>
      <c r="DB45" s="675"/>
      <c r="DC45" s="676"/>
      <c r="DD45" s="649">
        <v>92632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447556</v>
      </c>
      <c r="CS46" s="644"/>
      <c r="CT46" s="644"/>
      <c r="CU46" s="644"/>
      <c r="CV46" s="644"/>
      <c r="CW46" s="644"/>
      <c r="CX46" s="644"/>
      <c r="CY46" s="645"/>
      <c r="CZ46" s="646">
        <v>6</v>
      </c>
      <c r="DA46" s="647"/>
      <c r="DB46" s="647"/>
      <c r="DC46" s="648"/>
      <c r="DD46" s="649">
        <v>183773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9844</v>
      </c>
      <c r="CS47" s="642"/>
      <c r="CT47" s="642"/>
      <c r="CU47" s="642"/>
      <c r="CV47" s="642"/>
      <c r="CW47" s="642"/>
      <c r="CX47" s="642"/>
      <c r="CY47" s="643"/>
      <c r="CZ47" s="646">
        <v>0.1</v>
      </c>
      <c r="DA47" s="675"/>
      <c r="DB47" s="675"/>
      <c r="DC47" s="676"/>
      <c r="DD47" s="649">
        <v>5219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236</v>
      </c>
      <c r="CS48" s="644"/>
      <c r="CT48" s="644"/>
      <c r="CU48" s="644"/>
      <c r="CV48" s="644"/>
      <c r="CW48" s="644"/>
      <c r="CX48" s="644"/>
      <c r="CY48" s="645"/>
      <c r="CZ48" s="646" t="s">
        <v>236</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7486389</v>
      </c>
      <c r="CS49" s="657"/>
      <c r="CT49" s="657"/>
      <c r="CU49" s="657"/>
      <c r="CV49" s="657"/>
      <c r="CW49" s="657"/>
      <c r="CX49" s="657"/>
      <c r="CY49" s="658"/>
      <c r="CZ49" s="659">
        <v>100</v>
      </c>
      <c r="DA49" s="660"/>
      <c r="DB49" s="660"/>
      <c r="DC49" s="661"/>
      <c r="DD49" s="662">
        <v>4912876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eM7eQnGyBm0X3T64fh2YbF+xcSHCeCiuONbeGFhDuxa0BNm2fcWNX6XwIF7gVrpwzlpMWmlQ65S2uMVKCfUQEQ==" saltValue="UPRg0ClnNTf2UPSl2/9u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381</v>
      </c>
      <c r="C7" s="1120"/>
      <c r="D7" s="1120"/>
      <c r="E7" s="1120"/>
      <c r="F7" s="1120"/>
      <c r="G7" s="1120"/>
      <c r="H7" s="1120"/>
      <c r="I7" s="1120"/>
      <c r="J7" s="1120"/>
      <c r="K7" s="1120"/>
      <c r="L7" s="1120"/>
      <c r="M7" s="1120"/>
      <c r="N7" s="1120"/>
      <c r="O7" s="1120"/>
      <c r="P7" s="1121"/>
      <c r="Q7" s="1173">
        <v>7837</v>
      </c>
      <c r="R7" s="1174"/>
      <c r="S7" s="1174"/>
      <c r="T7" s="1174"/>
      <c r="U7" s="1174"/>
      <c r="V7" s="1174">
        <v>7486</v>
      </c>
      <c r="W7" s="1174"/>
      <c r="X7" s="1174"/>
      <c r="Y7" s="1174"/>
      <c r="Z7" s="1174"/>
      <c r="AA7" s="1174">
        <v>351</v>
      </c>
      <c r="AB7" s="1174"/>
      <c r="AC7" s="1174"/>
      <c r="AD7" s="1174"/>
      <c r="AE7" s="1175"/>
      <c r="AF7" s="1176">
        <v>323</v>
      </c>
      <c r="AG7" s="1177"/>
      <c r="AH7" s="1177"/>
      <c r="AI7" s="1177"/>
      <c r="AJ7" s="1178"/>
      <c r="AK7" s="1160">
        <v>287</v>
      </c>
      <c r="AL7" s="1161"/>
      <c r="AM7" s="1161"/>
      <c r="AN7" s="1161"/>
      <c r="AO7" s="1161"/>
      <c r="AP7" s="1161">
        <v>6681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v>0</v>
      </c>
      <c r="CI7" s="1158"/>
      <c r="CJ7" s="1158"/>
      <c r="CK7" s="1158"/>
      <c r="CL7" s="1159"/>
      <c r="CM7" s="1157">
        <v>13</v>
      </c>
      <c r="CN7" s="1158"/>
      <c r="CO7" s="1158"/>
      <c r="CP7" s="1158"/>
      <c r="CQ7" s="1159"/>
      <c r="CR7" s="1157">
        <v>3</v>
      </c>
      <c r="CS7" s="1158"/>
      <c r="CT7" s="1158"/>
      <c r="CU7" s="1158"/>
      <c r="CV7" s="1159"/>
      <c r="CW7" s="1157" t="s">
        <v>567</v>
      </c>
      <c r="CX7" s="1158"/>
      <c r="CY7" s="1158"/>
      <c r="CZ7" s="1158"/>
      <c r="DA7" s="1159"/>
      <c r="DB7" s="1157" t="s">
        <v>567</v>
      </c>
      <c r="DC7" s="1158"/>
      <c r="DD7" s="1158"/>
      <c r="DE7" s="1158"/>
      <c r="DF7" s="1159"/>
      <c r="DG7" s="1157" t="s">
        <v>567</v>
      </c>
      <c r="DH7" s="1158"/>
      <c r="DI7" s="1158"/>
      <c r="DJ7" s="1158"/>
      <c r="DK7" s="1159"/>
      <c r="DL7" s="1157" t="s">
        <v>567</v>
      </c>
      <c r="DM7" s="1158"/>
      <c r="DN7" s="1158"/>
      <c r="DO7" s="1158"/>
      <c r="DP7" s="1159"/>
      <c r="DQ7" s="1157" t="s">
        <v>567</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582</v>
      </c>
      <c r="BT8" s="1084"/>
      <c r="BU8" s="1084"/>
      <c r="BV8" s="1084"/>
      <c r="BW8" s="1084"/>
      <c r="BX8" s="1084"/>
      <c r="BY8" s="1084"/>
      <c r="BZ8" s="1084"/>
      <c r="CA8" s="1084"/>
      <c r="CB8" s="1084"/>
      <c r="CC8" s="1084"/>
      <c r="CD8" s="1084"/>
      <c r="CE8" s="1084"/>
      <c r="CF8" s="1084"/>
      <c r="CG8" s="1085"/>
      <c r="CH8" s="1058">
        <v>2</v>
      </c>
      <c r="CI8" s="1059"/>
      <c r="CJ8" s="1059"/>
      <c r="CK8" s="1059"/>
      <c r="CL8" s="1060"/>
      <c r="CM8" s="1058">
        <v>220</v>
      </c>
      <c r="CN8" s="1059"/>
      <c r="CO8" s="1059"/>
      <c r="CP8" s="1059"/>
      <c r="CQ8" s="1060"/>
      <c r="CR8" s="1058">
        <v>40</v>
      </c>
      <c r="CS8" s="1059"/>
      <c r="CT8" s="1059"/>
      <c r="CU8" s="1059"/>
      <c r="CV8" s="1060"/>
      <c r="CW8" s="1058">
        <v>10</v>
      </c>
      <c r="CX8" s="1059"/>
      <c r="CY8" s="1059"/>
      <c r="CZ8" s="1059"/>
      <c r="DA8" s="1060"/>
      <c r="DB8" s="1058">
        <v>206</v>
      </c>
      <c r="DC8" s="1059"/>
      <c r="DD8" s="1059"/>
      <c r="DE8" s="1059"/>
      <c r="DF8" s="1060"/>
      <c r="DG8" s="1058" t="s">
        <v>567</v>
      </c>
      <c r="DH8" s="1059"/>
      <c r="DI8" s="1059"/>
      <c r="DJ8" s="1059"/>
      <c r="DK8" s="1060"/>
      <c r="DL8" s="1058" t="s">
        <v>567</v>
      </c>
      <c r="DM8" s="1059"/>
      <c r="DN8" s="1059"/>
      <c r="DO8" s="1059"/>
      <c r="DP8" s="1060"/>
      <c r="DQ8" s="1058" t="s">
        <v>567</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583</v>
      </c>
      <c r="BT9" s="1084"/>
      <c r="BU9" s="1084"/>
      <c r="BV9" s="1084"/>
      <c r="BW9" s="1084"/>
      <c r="BX9" s="1084"/>
      <c r="BY9" s="1084"/>
      <c r="BZ9" s="1084"/>
      <c r="CA9" s="1084"/>
      <c r="CB9" s="1084"/>
      <c r="CC9" s="1084"/>
      <c r="CD9" s="1084"/>
      <c r="CE9" s="1084"/>
      <c r="CF9" s="1084"/>
      <c r="CG9" s="1085"/>
      <c r="CH9" s="1058">
        <v>-3</v>
      </c>
      <c r="CI9" s="1059"/>
      <c r="CJ9" s="1059"/>
      <c r="CK9" s="1059"/>
      <c r="CL9" s="1060"/>
      <c r="CM9" s="1058">
        <v>3</v>
      </c>
      <c r="CN9" s="1059"/>
      <c r="CO9" s="1059"/>
      <c r="CP9" s="1059"/>
      <c r="CQ9" s="1060"/>
      <c r="CR9" s="1058">
        <v>30</v>
      </c>
      <c r="CS9" s="1059"/>
      <c r="CT9" s="1059"/>
      <c r="CU9" s="1059"/>
      <c r="CV9" s="1060"/>
      <c r="CW9" s="1058" t="s">
        <v>567</v>
      </c>
      <c r="CX9" s="1059"/>
      <c r="CY9" s="1059"/>
      <c r="CZ9" s="1059"/>
      <c r="DA9" s="1060"/>
      <c r="DB9" s="1058" t="s">
        <v>567</v>
      </c>
      <c r="DC9" s="1059"/>
      <c r="DD9" s="1059"/>
      <c r="DE9" s="1059"/>
      <c r="DF9" s="1060"/>
      <c r="DG9" s="1058" t="s">
        <v>567</v>
      </c>
      <c r="DH9" s="1059"/>
      <c r="DI9" s="1059"/>
      <c r="DJ9" s="1059"/>
      <c r="DK9" s="1060"/>
      <c r="DL9" s="1058" t="s">
        <v>567</v>
      </c>
      <c r="DM9" s="1059"/>
      <c r="DN9" s="1059"/>
      <c r="DO9" s="1059"/>
      <c r="DP9" s="1060"/>
      <c r="DQ9" s="1058" t="s">
        <v>567</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584</v>
      </c>
      <c r="BT10" s="1084"/>
      <c r="BU10" s="1084"/>
      <c r="BV10" s="1084"/>
      <c r="BW10" s="1084"/>
      <c r="BX10" s="1084"/>
      <c r="BY10" s="1084"/>
      <c r="BZ10" s="1084"/>
      <c r="CA10" s="1084"/>
      <c r="CB10" s="1084"/>
      <c r="CC10" s="1084"/>
      <c r="CD10" s="1084"/>
      <c r="CE10" s="1084"/>
      <c r="CF10" s="1084"/>
      <c r="CG10" s="1085"/>
      <c r="CH10" s="1058">
        <v>-6</v>
      </c>
      <c r="CI10" s="1059"/>
      <c r="CJ10" s="1059"/>
      <c r="CK10" s="1059"/>
      <c r="CL10" s="1060"/>
      <c r="CM10" s="1058">
        <v>58</v>
      </c>
      <c r="CN10" s="1059"/>
      <c r="CO10" s="1059"/>
      <c r="CP10" s="1059"/>
      <c r="CQ10" s="1060"/>
      <c r="CR10" s="1058">
        <v>50</v>
      </c>
      <c r="CS10" s="1059"/>
      <c r="CT10" s="1059"/>
      <c r="CU10" s="1059"/>
      <c r="CV10" s="1060"/>
      <c r="CW10" s="1058" t="s">
        <v>567</v>
      </c>
      <c r="CX10" s="1059"/>
      <c r="CY10" s="1059"/>
      <c r="CZ10" s="1059"/>
      <c r="DA10" s="1060"/>
      <c r="DB10" s="1058">
        <v>2</v>
      </c>
      <c r="DC10" s="1059"/>
      <c r="DD10" s="1059"/>
      <c r="DE10" s="1059"/>
      <c r="DF10" s="1060"/>
      <c r="DG10" s="1058" t="s">
        <v>567</v>
      </c>
      <c r="DH10" s="1059"/>
      <c r="DI10" s="1059"/>
      <c r="DJ10" s="1059"/>
      <c r="DK10" s="1060"/>
      <c r="DL10" s="1058" t="s">
        <v>567</v>
      </c>
      <c r="DM10" s="1059"/>
      <c r="DN10" s="1059"/>
      <c r="DO10" s="1059"/>
      <c r="DP10" s="1060"/>
      <c r="DQ10" s="1058" t="s">
        <v>567</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7837</v>
      </c>
      <c r="R23" s="1138"/>
      <c r="S23" s="1138"/>
      <c r="T23" s="1138"/>
      <c r="U23" s="1138"/>
      <c r="V23" s="1138">
        <v>7486</v>
      </c>
      <c r="W23" s="1138"/>
      <c r="X23" s="1138"/>
      <c r="Y23" s="1138"/>
      <c r="Z23" s="1138"/>
      <c r="AA23" s="1138">
        <v>351</v>
      </c>
      <c r="AB23" s="1138"/>
      <c r="AC23" s="1138"/>
      <c r="AD23" s="1138"/>
      <c r="AE23" s="1139"/>
      <c r="AF23" s="1140">
        <v>323</v>
      </c>
      <c r="AG23" s="1138"/>
      <c r="AH23" s="1138"/>
      <c r="AI23" s="1138"/>
      <c r="AJ23" s="1141"/>
      <c r="AK23" s="1142"/>
      <c r="AL23" s="1143"/>
      <c r="AM23" s="1143"/>
      <c r="AN23" s="1143"/>
      <c r="AO23" s="1143"/>
      <c r="AP23" s="1138">
        <v>6681</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1149</v>
      </c>
      <c r="R28" s="1123"/>
      <c r="S28" s="1123"/>
      <c r="T28" s="1123"/>
      <c r="U28" s="1123"/>
      <c r="V28" s="1123">
        <v>1155</v>
      </c>
      <c r="W28" s="1123"/>
      <c r="X28" s="1123"/>
      <c r="Y28" s="1123"/>
      <c r="Z28" s="1123"/>
      <c r="AA28" s="1123">
        <v>-6</v>
      </c>
      <c r="AB28" s="1123"/>
      <c r="AC28" s="1123"/>
      <c r="AD28" s="1123"/>
      <c r="AE28" s="1124"/>
      <c r="AF28" s="1125">
        <v>-6</v>
      </c>
      <c r="AG28" s="1123"/>
      <c r="AH28" s="1123"/>
      <c r="AI28" s="1123"/>
      <c r="AJ28" s="1126"/>
      <c r="AK28" s="1127">
        <v>101</v>
      </c>
      <c r="AL28" s="1115"/>
      <c r="AM28" s="1115"/>
      <c r="AN28" s="1115"/>
      <c r="AO28" s="1115"/>
      <c r="AP28" s="1115" t="s">
        <v>567</v>
      </c>
      <c r="AQ28" s="1115"/>
      <c r="AR28" s="1115"/>
      <c r="AS28" s="1115"/>
      <c r="AT28" s="1115"/>
      <c r="AU28" s="1115" t="s">
        <v>567</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1785</v>
      </c>
      <c r="R29" s="1113"/>
      <c r="S29" s="1113"/>
      <c r="T29" s="1113"/>
      <c r="U29" s="1113"/>
      <c r="V29" s="1113">
        <v>1721</v>
      </c>
      <c r="W29" s="1113"/>
      <c r="X29" s="1113"/>
      <c r="Y29" s="1113"/>
      <c r="Z29" s="1113"/>
      <c r="AA29" s="1113">
        <v>64</v>
      </c>
      <c r="AB29" s="1113"/>
      <c r="AC29" s="1113"/>
      <c r="AD29" s="1113"/>
      <c r="AE29" s="1114"/>
      <c r="AF29" s="1088">
        <v>64</v>
      </c>
      <c r="AG29" s="1089"/>
      <c r="AH29" s="1089"/>
      <c r="AI29" s="1089"/>
      <c r="AJ29" s="1090"/>
      <c r="AK29" s="1049">
        <v>260</v>
      </c>
      <c r="AL29" s="1040"/>
      <c r="AM29" s="1040"/>
      <c r="AN29" s="1040"/>
      <c r="AO29" s="1040"/>
      <c r="AP29" s="1040" t="s">
        <v>567</v>
      </c>
      <c r="AQ29" s="1040"/>
      <c r="AR29" s="1040"/>
      <c r="AS29" s="1040"/>
      <c r="AT29" s="1040"/>
      <c r="AU29" s="1040" t="s">
        <v>567</v>
      </c>
      <c r="AV29" s="1040"/>
      <c r="AW29" s="1040"/>
      <c r="AX29" s="1040"/>
      <c r="AY29" s="1040"/>
      <c r="AZ29" s="1111" t="s">
        <v>567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117</v>
      </c>
      <c r="R30" s="1113"/>
      <c r="S30" s="1113"/>
      <c r="T30" s="1113"/>
      <c r="U30" s="1113"/>
      <c r="V30" s="1113">
        <v>114</v>
      </c>
      <c r="W30" s="1113"/>
      <c r="X30" s="1113"/>
      <c r="Y30" s="1113"/>
      <c r="Z30" s="1113"/>
      <c r="AA30" s="1113">
        <v>3</v>
      </c>
      <c r="AB30" s="1113"/>
      <c r="AC30" s="1113"/>
      <c r="AD30" s="1113"/>
      <c r="AE30" s="1114"/>
      <c r="AF30" s="1088">
        <v>3</v>
      </c>
      <c r="AG30" s="1089"/>
      <c r="AH30" s="1089"/>
      <c r="AI30" s="1089"/>
      <c r="AJ30" s="1090"/>
      <c r="AK30" s="1049">
        <v>40</v>
      </c>
      <c r="AL30" s="1040"/>
      <c r="AM30" s="1040"/>
      <c r="AN30" s="1040"/>
      <c r="AO30" s="1040"/>
      <c r="AP30" s="1040" t="s">
        <v>567</v>
      </c>
      <c r="AQ30" s="1040"/>
      <c r="AR30" s="1040"/>
      <c r="AS30" s="1040"/>
      <c r="AT30" s="1040"/>
      <c r="AU30" s="1040" t="s">
        <v>567</v>
      </c>
      <c r="AV30" s="1040"/>
      <c r="AW30" s="1040"/>
      <c r="AX30" s="1040"/>
      <c r="AY30" s="1040"/>
      <c r="AZ30" s="1111" t="s">
        <v>567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1624</v>
      </c>
      <c r="R31" s="1113"/>
      <c r="S31" s="1113"/>
      <c r="T31" s="1113"/>
      <c r="U31" s="1113"/>
      <c r="V31" s="1113">
        <v>1621</v>
      </c>
      <c r="W31" s="1113"/>
      <c r="X31" s="1113"/>
      <c r="Y31" s="1113"/>
      <c r="Z31" s="1113"/>
      <c r="AA31" s="1113">
        <v>3</v>
      </c>
      <c r="AB31" s="1113"/>
      <c r="AC31" s="1113"/>
      <c r="AD31" s="1113"/>
      <c r="AE31" s="1114"/>
      <c r="AF31" s="1088">
        <v>67</v>
      </c>
      <c r="AG31" s="1089"/>
      <c r="AH31" s="1089"/>
      <c r="AI31" s="1089"/>
      <c r="AJ31" s="1090"/>
      <c r="AK31" s="1049">
        <v>41</v>
      </c>
      <c r="AL31" s="1040"/>
      <c r="AM31" s="1040"/>
      <c r="AN31" s="1040"/>
      <c r="AO31" s="1040"/>
      <c r="AP31" s="1040">
        <v>78</v>
      </c>
      <c r="AQ31" s="1040"/>
      <c r="AR31" s="1040"/>
      <c r="AS31" s="1040"/>
      <c r="AT31" s="1040"/>
      <c r="AU31" s="1040">
        <v>65</v>
      </c>
      <c r="AV31" s="1040"/>
      <c r="AW31" s="1040"/>
      <c r="AX31" s="1040"/>
      <c r="AY31" s="1040"/>
      <c r="AZ31" s="1111" t="s">
        <v>567</v>
      </c>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401</v>
      </c>
      <c r="C32" s="1107"/>
      <c r="D32" s="1107"/>
      <c r="E32" s="1107"/>
      <c r="F32" s="1107"/>
      <c r="G32" s="1107"/>
      <c r="H32" s="1107"/>
      <c r="I32" s="1107"/>
      <c r="J32" s="1107"/>
      <c r="K32" s="1107"/>
      <c r="L32" s="1107"/>
      <c r="M32" s="1107"/>
      <c r="N32" s="1107"/>
      <c r="O32" s="1107"/>
      <c r="P32" s="1108"/>
      <c r="Q32" s="1112">
        <v>157</v>
      </c>
      <c r="R32" s="1113"/>
      <c r="S32" s="1113"/>
      <c r="T32" s="1113"/>
      <c r="U32" s="1113"/>
      <c r="V32" s="1113">
        <v>147</v>
      </c>
      <c r="W32" s="1113"/>
      <c r="X32" s="1113"/>
      <c r="Y32" s="1113"/>
      <c r="Z32" s="1113"/>
      <c r="AA32" s="1113">
        <v>10</v>
      </c>
      <c r="AB32" s="1113"/>
      <c r="AC32" s="1113"/>
      <c r="AD32" s="1113"/>
      <c r="AE32" s="1114"/>
      <c r="AF32" s="1088">
        <v>10</v>
      </c>
      <c r="AG32" s="1089"/>
      <c r="AH32" s="1089"/>
      <c r="AI32" s="1089"/>
      <c r="AJ32" s="1090"/>
      <c r="AK32" s="1049">
        <v>22</v>
      </c>
      <c r="AL32" s="1040"/>
      <c r="AM32" s="1040"/>
      <c r="AN32" s="1040"/>
      <c r="AO32" s="1040"/>
      <c r="AP32" s="1040">
        <v>506</v>
      </c>
      <c r="AQ32" s="1040"/>
      <c r="AR32" s="1040"/>
      <c r="AS32" s="1040"/>
      <c r="AT32" s="1040"/>
      <c r="AU32" s="1040">
        <v>279</v>
      </c>
      <c r="AV32" s="1040"/>
      <c r="AW32" s="1040"/>
      <c r="AX32" s="1040"/>
      <c r="AY32" s="1040"/>
      <c r="AZ32" s="1111" t="s">
        <v>567</v>
      </c>
      <c r="BA32" s="1111"/>
      <c r="BB32" s="1111"/>
      <c r="BC32" s="1111"/>
      <c r="BD32" s="1111"/>
      <c r="BE32" s="1101" t="s">
        <v>402</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403</v>
      </c>
      <c r="C33" s="1107"/>
      <c r="D33" s="1107"/>
      <c r="E33" s="1107"/>
      <c r="F33" s="1107"/>
      <c r="G33" s="1107"/>
      <c r="H33" s="1107"/>
      <c r="I33" s="1107"/>
      <c r="J33" s="1107"/>
      <c r="K33" s="1107"/>
      <c r="L33" s="1107"/>
      <c r="M33" s="1107"/>
      <c r="N33" s="1107"/>
      <c r="O33" s="1107"/>
      <c r="P33" s="1108"/>
      <c r="Q33" s="1112">
        <v>369</v>
      </c>
      <c r="R33" s="1113"/>
      <c r="S33" s="1113"/>
      <c r="T33" s="1113"/>
      <c r="U33" s="1113"/>
      <c r="V33" s="1113">
        <v>346</v>
      </c>
      <c r="W33" s="1113"/>
      <c r="X33" s="1113"/>
      <c r="Y33" s="1113"/>
      <c r="Z33" s="1113"/>
      <c r="AA33" s="1113">
        <v>23</v>
      </c>
      <c r="AB33" s="1113"/>
      <c r="AC33" s="1113"/>
      <c r="AD33" s="1113"/>
      <c r="AE33" s="1114"/>
      <c r="AF33" s="1088">
        <v>23</v>
      </c>
      <c r="AG33" s="1089"/>
      <c r="AH33" s="1089"/>
      <c r="AI33" s="1089"/>
      <c r="AJ33" s="1090"/>
      <c r="AK33" s="1049">
        <v>219</v>
      </c>
      <c r="AL33" s="1040"/>
      <c r="AM33" s="1040"/>
      <c r="AN33" s="1040"/>
      <c r="AO33" s="1040"/>
      <c r="AP33" s="1040">
        <v>3055</v>
      </c>
      <c r="AQ33" s="1040"/>
      <c r="AR33" s="1040"/>
      <c r="AS33" s="1040"/>
      <c r="AT33" s="1040"/>
      <c r="AU33" s="1040">
        <v>2707</v>
      </c>
      <c r="AV33" s="1040"/>
      <c r="AW33" s="1040"/>
      <c r="AX33" s="1040"/>
      <c r="AY33" s="1040"/>
      <c r="AZ33" s="1111" t="s">
        <v>567</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293</v>
      </c>
      <c r="R34" s="1113"/>
      <c r="S34" s="1113"/>
      <c r="T34" s="1113"/>
      <c r="U34" s="1113"/>
      <c r="V34" s="1113">
        <v>272</v>
      </c>
      <c r="W34" s="1113"/>
      <c r="X34" s="1113"/>
      <c r="Y34" s="1113"/>
      <c r="Z34" s="1113"/>
      <c r="AA34" s="1113">
        <v>21</v>
      </c>
      <c r="AB34" s="1113"/>
      <c r="AC34" s="1113"/>
      <c r="AD34" s="1113"/>
      <c r="AE34" s="1114"/>
      <c r="AF34" s="1088">
        <v>21</v>
      </c>
      <c r="AG34" s="1089"/>
      <c r="AH34" s="1089"/>
      <c r="AI34" s="1089"/>
      <c r="AJ34" s="1090"/>
      <c r="AK34" s="1049">
        <v>223</v>
      </c>
      <c r="AL34" s="1040"/>
      <c r="AM34" s="1040"/>
      <c r="AN34" s="1040"/>
      <c r="AO34" s="1040"/>
      <c r="AP34" s="1040">
        <v>2138</v>
      </c>
      <c r="AQ34" s="1040"/>
      <c r="AR34" s="1040"/>
      <c r="AS34" s="1040"/>
      <c r="AT34" s="1040"/>
      <c r="AU34" s="1040">
        <v>2108</v>
      </c>
      <c r="AV34" s="1040"/>
      <c r="AW34" s="1040"/>
      <c r="AX34" s="1040"/>
      <c r="AY34" s="1040"/>
      <c r="AZ34" s="1111" t="s">
        <v>567</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181</v>
      </c>
      <c r="AG63" s="1028"/>
      <c r="AH63" s="1028"/>
      <c r="AI63" s="1028"/>
      <c r="AJ63" s="1099"/>
      <c r="AK63" s="1100"/>
      <c r="AL63" s="1032"/>
      <c r="AM63" s="1032"/>
      <c r="AN63" s="1032"/>
      <c r="AO63" s="1032"/>
      <c r="AP63" s="1028">
        <v>5777</v>
      </c>
      <c r="AQ63" s="1028"/>
      <c r="AR63" s="1028"/>
      <c r="AS63" s="1028"/>
      <c r="AT63" s="1028"/>
      <c r="AU63" s="1028">
        <v>5159</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410</v>
      </c>
      <c r="W66" s="1071"/>
      <c r="X66" s="1071"/>
      <c r="Y66" s="1071"/>
      <c r="Z66" s="1072"/>
      <c r="AA66" s="1070" t="s">
        <v>390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321</v>
      </c>
      <c r="R68" s="1051"/>
      <c r="S68" s="1051"/>
      <c r="T68" s="1051"/>
      <c r="U68" s="1051"/>
      <c r="V68" s="1051">
        <v>293</v>
      </c>
      <c r="W68" s="1051"/>
      <c r="X68" s="1051"/>
      <c r="Y68" s="1051"/>
      <c r="Z68" s="1051"/>
      <c r="AA68" s="1051">
        <v>28</v>
      </c>
      <c r="AB68" s="1051"/>
      <c r="AC68" s="1051"/>
      <c r="AD68" s="1051"/>
      <c r="AE68" s="1051"/>
      <c r="AF68" s="1051">
        <v>28</v>
      </c>
      <c r="AG68" s="1051"/>
      <c r="AH68" s="1051"/>
      <c r="AI68" s="1051"/>
      <c r="AJ68" s="1051"/>
      <c r="AK68" s="1051">
        <v>22</v>
      </c>
      <c r="AL68" s="1051"/>
      <c r="AM68" s="1051"/>
      <c r="AN68" s="1051"/>
      <c r="AO68" s="1051"/>
      <c r="AP68" s="1051" t="s">
        <v>567</v>
      </c>
      <c r="AQ68" s="1051"/>
      <c r="AR68" s="1051"/>
      <c r="AS68" s="1051"/>
      <c r="AT68" s="1051"/>
      <c r="AU68" s="1051" t="s">
        <v>567</v>
      </c>
      <c r="AV68" s="1051"/>
      <c r="AW68" s="1051"/>
      <c r="AX68" s="1051"/>
      <c r="AY68" s="1051"/>
      <c r="AZ68" s="1052" t="s">
        <v>580</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569</v>
      </c>
      <c r="C69" s="1044"/>
      <c r="D69" s="1044"/>
      <c r="E69" s="1044"/>
      <c r="F69" s="1044"/>
      <c r="G69" s="1044"/>
      <c r="H69" s="1044"/>
      <c r="I69" s="1044"/>
      <c r="J69" s="1044"/>
      <c r="K69" s="1044"/>
      <c r="L69" s="1044"/>
      <c r="M69" s="1044"/>
      <c r="N69" s="1044"/>
      <c r="O69" s="1044"/>
      <c r="P69" s="1045"/>
      <c r="Q69" s="1046">
        <v>1971</v>
      </c>
      <c r="R69" s="1040"/>
      <c r="S69" s="1040"/>
      <c r="T69" s="1040"/>
      <c r="U69" s="1040"/>
      <c r="V69" s="1040">
        <v>1872</v>
      </c>
      <c r="W69" s="1040"/>
      <c r="X69" s="1040"/>
      <c r="Y69" s="1040"/>
      <c r="Z69" s="1040"/>
      <c r="AA69" s="1040">
        <v>99</v>
      </c>
      <c r="AB69" s="1040"/>
      <c r="AC69" s="1040"/>
      <c r="AD69" s="1040"/>
      <c r="AE69" s="1040"/>
      <c r="AF69" s="1040">
        <v>99</v>
      </c>
      <c r="AG69" s="1040"/>
      <c r="AH69" s="1040"/>
      <c r="AI69" s="1040"/>
      <c r="AJ69" s="1040"/>
      <c r="AK69" s="1040">
        <v>43</v>
      </c>
      <c r="AL69" s="1040"/>
      <c r="AM69" s="1040"/>
      <c r="AN69" s="1040"/>
      <c r="AO69" s="1040"/>
      <c r="AP69" s="1040">
        <v>3706</v>
      </c>
      <c r="AQ69" s="1040"/>
      <c r="AR69" s="1040"/>
      <c r="AS69" s="1040"/>
      <c r="AT69" s="1040"/>
      <c r="AU69" s="1040">
        <v>561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51</v>
      </c>
      <c r="R70" s="1040"/>
      <c r="S70" s="1040"/>
      <c r="T70" s="1040"/>
      <c r="U70" s="1040"/>
      <c r="V70" s="1040">
        <v>46</v>
      </c>
      <c r="W70" s="1040"/>
      <c r="X70" s="1040"/>
      <c r="Y70" s="1040"/>
      <c r="Z70" s="1040"/>
      <c r="AA70" s="1040">
        <v>5</v>
      </c>
      <c r="AB70" s="1040"/>
      <c r="AC70" s="1040"/>
      <c r="AD70" s="1040"/>
      <c r="AE70" s="1040"/>
      <c r="AF70" s="1040">
        <v>5</v>
      </c>
      <c r="AG70" s="1040"/>
      <c r="AH70" s="1040"/>
      <c r="AI70" s="1040"/>
      <c r="AJ70" s="1040"/>
      <c r="AK70" s="1040" t="s">
        <v>567</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571</v>
      </c>
      <c r="C71" s="1044"/>
      <c r="D71" s="1044"/>
      <c r="E71" s="1044"/>
      <c r="F71" s="1044"/>
      <c r="G71" s="1044"/>
      <c r="H71" s="1044"/>
      <c r="I71" s="1044"/>
      <c r="J71" s="1044"/>
      <c r="K71" s="1044"/>
      <c r="L71" s="1044"/>
      <c r="M71" s="1044"/>
      <c r="N71" s="1044"/>
      <c r="O71" s="1044"/>
      <c r="P71" s="1045"/>
      <c r="Q71" s="1046">
        <v>326</v>
      </c>
      <c r="R71" s="1040"/>
      <c r="S71" s="1040"/>
      <c r="T71" s="1040"/>
      <c r="U71" s="1040"/>
      <c r="V71" s="1040">
        <v>287</v>
      </c>
      <c r="W71" s="1040"/>
      <c r="X71" s="1040"/>
      <c r="Y71" s="1040"/>
      <c r="Z71" s="1040"/>
      <c r="AA71" s="1040">
        <v>39</v>
      </c>
      <c r="AB71" s="1040"/>
      <c r="AC71" s="1040"/>
      <c r="AD71" s="1040"/>
      <c r="AE71" s="1040"/>
      <c r="AF71" s="1040">
        <v>39</v>
      </c>
      <c r="AG71" s="1040"/>
      <c r="AH71" s="1040"/>
      <c r="AI71" s="1040"/>
      <c r="AJ71" s="1040"/>
      <c r="AK71" s="1040" t="s">
        <v>567</v>
      </c>
      <c r="AL71" s="1040"/>
      <c r="AM71" s="1040"/>
      <c r="AN71" s="1040"/>
      <c r="AO71" s="1040"/>
      <c r="AP71" s="1040">
        <v>648</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572</v>
      </c>
      <c r="C72" s="1044"/>
      <c r="D72" s="1044"/>
      <c r="E72" s="1044"/>
      <c r="F72" s="1044"/>
      <c r="G72" s="1044"/>
      <c r="H72" s="1044"/>
      <c r="I72" s="1044"/>
      <c r="J72" s="1044"/>
      <c r="K72" s="1044"/>
      <c r="L72" s="1044"/>
      <c r="M72" s="1044"/>
      <c r="N72" s="1044"/>
      <c r="O72" s="1044"/>
      <c r="P72" s="1045"/>
      <c r="Q72" s="1046">
        <v>421</v>
      </c>
      <c r="R72" s="1040"/>
      <c r="S72" s="1040"/>
      <c r="T72" s="1040"/>
      <c r="U72" s="1040"/>
      <c r="V72" s="1040">
        <v>364</v>
      </c>
      <c r="W72" s="1040"/>
      <c r="X72" s="1040"/>
      <c r="Y72" s="1040"/>
      <c r="Z72" s="1040"/>
      <c r="AA72" s="1040">
        <v>57</v>
      </c>
      <c r="AB72" s="1040"/>
      <c r="AC72" s="1040"/>
      <c r="AD72" s="1040"/>
      <c r="AE72" s="1040"/>
      <c r="AF72" s="1040">
        <v>57</v>
      </c>
      <c r="AG72" s="1040"/>
      <c r="AH72" s="1040"/>
      <c r="AI72" s="1040"/>
      <c r="AJ72" s="1040"/>
      <c r="AK72" s="1040">
        <v>83</v>
      </c>
      <c r="AL72" s="1040"/>
      <c r="AM72" s="1040"/>
      <c r="AN72" s="1040"/>
      <c r="AO72" s="1040"/>
      <c r="AP72" s="1040" t="s">
        <v>567</v>
      </c>
      <c r="AQ72" s="1040"/>
      <c r="AR72" s="1040"/>
      <c r="AS72" s="1040"/>
      <c r="AT72" s="1040"/>
      <c r="AU72" s="1040" t="s">
        <v>567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573</v>
      </c>
      <c r="C73" s="1044"/>
      <c r="D73" s="1044"/>
      <c r="E73" s="1044"/>
      <c r="F73" s="1044"/>
      <c r="G73" s="1044"/>
      <c r="H73" s="1044"/>
      <c r="I73" s="1044"/>
      <c r="J73" s="1044"/>
      <c r="K73" s="1044"/>
      <c r="L73" s="1044"/>
      <c r="M73" s="1044"/>
      <c r="N73" s="1044"/>
      <c r="O73" s="1044"/>
      <c r="P73" s="1045"/>
      <c r="Q73" s="1046">
        <v>6213</v>
      </c>
      <c r="R73" s="1040"/>
      <c r="S73" s="1040"/>
      <c r="T73" s="1040"/>
      <c r="U73" s="1040"/>
      <c r="V73" s="1040">
        <v>5645</v>
      </c>
      <c r="W73" s="1040"/>
      <c r="X73" s="1040"/>
      <c r="Y73" s="1040"/>
      <c r="Z73" s="1040"/>
      <c r="AA73" s="1040">
        <v>568</v>
      </c>
      <c r="AB73" s="1040"/>
      <c r="AC73" s="1040"/>
      <c r="AD73" s="1040"/>
      <c r="AE73" s="1040"/>
      <c r="AF73" s="1040">
        <v>568</v>
      </c>
      <c r="AG73" s="1040"/>
      <c r="AH73" s="1040"/>
      <c r="AI73" s="1040"/>
      <c r="AJ73" s="1040"/>
      <c r="AK73" s="1040" t="s">
        <v>567</v>
      </c>
      <c r="AL73" s="1040"/>
      <c r="AM73" s="1040"/>
      <c r="AN73" s="1040"/>
      <c r="AO73" s="1040"/>
      <c r="AP73" s="1040" t="s">
        <v>567</v>
      </c>
      <c r="AQ73" s="1040"/>
      <c r="AR73" s="1040"/>
      <c r="AS73" s="1040"/>
      <c r="AT73" s="1040"/>
      <c r="AU73" s="1040" t="s">
        <v>567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574</v>
      </c>
      <c r="C74" s="1044"/>
      <c r="D74" s="1044"/>
      <c r="E74" s="1044"/>
      <c r="F74" s="1044"/>
      <c r="G74" s="1044"/>
      <c r="H74" s="1044"/>
      <c r="I74" s="1044"/>
      <c r="J74" s="1044"/>
      <c r="K74" s="1044"/>
      <c r="L74" s="1044"/>
      <c r="M74" s="1044"/>
      <c r="N74" s="1044"/>
      <c r="O74" s="1044"/>
      <c r="P74" s="1045"/>
      <c r="Q74" s="1046">
        <v>1692</v>
      </c>
      <c r="R74" s="1040"/>
      <c r="S74" s="1040"/>
      <c r="T74" s="1040"/>
      <c r="U74" s="1040"/>
      <c r="V74" s="1040">
        <v>1657</v>
      </c>
      <c r="W74" s="1040"/>
      <c r="X74" s="1040"/>
      <c r="Y74" s="1040"/>
      <c r="Z74" s="1040"/>
      <c r="AA74" s="1040">
        <v>35</v>
      </c>
      <c r="AB74" s="1040"/>
      <c r="AC74" s="1040"/>
      <c r="AD74" s="1040"/>
      <c r="AE74" s="1040"/>
      <c r="AF74" s="1040">
        <v>35</v>
      </c>
      <c r="AG74" s="1040"/>
      <c r="AH74" s="1040"/>
      <c r="AI74" s="1040"/>
      <c r="AJ74" s="1040"/>
      <c r="AK74" s="1040" t="s">
        <v>567</v>
      </c>
      <c r="AL74" s="1040"/>
      <c r="AM74" s="1040"/>
      <c r="AN74" s="1040"/>
      <c r="AO74" s="1040"/>
      <c r="AP74" s="1040" t="s">
        <v>567</v>
      </c>
      <c r="AQ74" s="1040"/>
      <c r="AR74" s="1040"/>
      <c r="AS74" s="1040"/>
      <c r="AT74" s="1040"/>
      <c r="AU74" s="1040" t="s">
        <v>567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575</v>
      </c>
      <c r="C75" s="1044"/>
      <c r="D75" s="1044"/>
      <c r="E75" s="1044"/>
      <c r="F75" s="1044"/>
      <c r="G75" s="1044"/>
      <c r="H75" s="1044"/>
      <c r="I75" s="1044"/>
      <c r="J75" s="1044"/>
      <c r="K75" s="1044"/>
      <c r="L75" s="1044"/>
      <c r="M75" s="1044"/>
      <c r="N75" s="1044"/>
      <c r="O75" s="1044"/>
      <c r="P75" s="1045"/>
      <c r="Q75" s="1047">
        <v>7</v>
      </c>
      <c r="R75" s="1048"/>
      <c r="S75" s="1048"/>
      <c r="T75" s="1048"/>
      <c r="U75" s="1049"/>
      <c r="V75" s="1050">
        <v>6</v>
      </c>
      <c r="W75" s="1048"/>
      <c r="X75" s="1048"/>
      <c r="Y75" s="1048"/>
      <c r="Z75" s="1049"/>
      <c r="AA75" s="1050">
        <v>1</v>
      </c>
      <c r="AB75" s="1048"/>
      <c r="AC75" s="1048"/>
      <c r="AD75" s="1048"/>
      <c r="AE75" s="1049"/>
      <c r="AF75" s="1050">
        <v>1</v>
      </c>
      <c r="AG75" s="1048"/>
      <c r="AH75" s="1048"/>
      <c r="AI75" s="1048"/>
      <c r="AJ75" s="1049"/>
      <c r="AK75" s="1050" t="s">
        <v>567</v>
      </c>
      <c r="AL75" s="1048"/>
      <c r="AM75" s="1048"/>
      <c r="AN75" s="1048"/>
      <c r="AO75" s="1049"/>
      <c r="AP75" s="1050" t="s">
        <v>567</v>
      </c>
      <c r="AQ75" s="1048"/>
      <c r="AR75" s="1048"/>
      <c r="AS75" s="1048"/>
      <c r="AT75" s="1049"/>
      <c r="AU75" s="1050" t="s">
        <v>567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576</v>
      </c>
      <c r="C76" s="1044"/>
      <c r="D76" s="1044"/>
      <c r="E76" s="1044"/>
      <c r="F76" s="1044"/>
      <c r="G76" s="1044"/>
      <c r="H76" s="1044"/>
      <c r="I76" s="1044"/>
      <c r="J76" s="1044"/>
      <c r="K76" s="1044"/>
      <c r="L76" s="1044"/>
      <c r="M76" s="1044"/>
      <c r="N76" s="1044"/>
      <c r="O76" s="1044"/>
      <c r="P76" s="1045"/>
      <c r="Q76" s="1047">
        <v>42</v>
      </c>
      <c r="R76" s="1048"/>
      <c r="S76" s="1048"/>
      <c r="T76" s="1048"/>
      <c r="U76" s="1049"/>
      <c r="V76" s="1050">
        <v>38</v>
      </c>
      <c r="W76" s="1048"/>
      <c r="X76" s="1048"/>
      <c r="Y76" s="1048"/>
      <c r="Z76" s="1049"/>
      <c r="AA76" s="1050">
        <v>4</v>
      </c>
      <c r="AB76" s="1048"/>
      <c r="AC76" s="1048"/>
      <c r="AD76" s="1048"/>
      <c r="AE76" s="1049"/>
      <c r="AF76" s="1050">
        <v>4</v>
      </c>
      <c r="AG76" s="1048"/>
      <c r="AH76" s="1048"/>
      <c r="AI76" s="1048"/>
      <c r="AJ76" s="1049"/>
      <c r="AK76" s="1050">
        <v>27</v>
      </c>
      <c r="AL76" s="1048"/>
      <c r="AM76" s="1048"/>
      <c r="AN76" s="1048"/>
      <c r="AO76" s="1049"/>
      <c r="AP76" s="1050" t="s">
        <v>567</v>
      </c>
      <c r="AQ76" s="1048"/>
      <c r="AR76" s="1048"/>
      <c r="AS76" s="1048"/>
      <c r="AT76" s="1049"/>
      <c r="AU76" s="1050" t="s">
        <v>567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577</v>
      </c>
      <c r="C77" s="1044"/>
      <c r="D77" s="1044"/>
      <c r="E77" s="1044"/>
      <c r="F77" s="1044"/>
      <c r="G77" s="1044"/>
      <c r="H77" s="1044"/>
      <c r="I77" s="1044"/>
      <c r="J77" s="1044"/>
      <c r="K77" s="1044"/>
      <c r="L77" s="1044"/>
      <c r="M77" s="1044"/>
      <c r="N77" s="1044"/>
      <c r="O77" s="1044"/>
      <c r="P77" s="1045"/>
      <c r="Q77" s="1047">
        <v>1149</v>
      </c>
      <c r="R77" s="1048"/>
      <c r="S77" s="1048"/>
      <c r="T77" s="1048"/>
      <c r="U77" s="1049"/>
      <c r="V77" s="1050">
        <v>1114</v>
      </c>
      <c r="W77" s="1048"/>
      <c r="X77" s="1048"/>
      <c r="Y77" s="1048"/>
      <c r="Z77" s="1049"/>
      <c r="AA77" s="1050">
        <v>34</v>
      </c>
      <c r="AB77" s="1048"/>
      <c r="AC77" s="1048"/>
      <c r="AD77" s="1048"/>
      <c r="AE77" s="1049"/>
      <c r="AF77" s="1050">
        <v>34</v>
      </c>
      <c r="AG77" s="1048"/>
      <c r="AH77" s="1048"/>
      <c r="AI77" s="1048"/>
      <c r="AJ77" s="1049"/>
      <c r="AK77" s="1050">
        <v>578</v>
      </c>
      <c r="AL77" s="1048"/>
      <c r="AM77" s="1048"/>
      <c r="AN77" s="1048"/>
      <c r="AO77" s="1049"/>
      <c r="AP77" s="1050" t="s">
        <v>567</v>
      </c>
      <c r="AQ77" s="1048"/>
      <c r="AR77" s="1048"/>
      <c r="AS77" s="1048"/>
      <c r="AT77" s="1049"/>
      <c r="AU77" s="1050" t="s">
        <v>567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578</v>
      </c>
      <c r="C78" s="1044"/>
      <c r="D78" s="1044"/>
      <c r="E78" s="1044"/>
      <c r="F78" s="1044"/>
      <c r="G78" s="1044"/>
      <c r="H78" s="1044"/>
      <c r="I78" s="1044"/>
      <c r="J78" s="1044"/>
      <c r="K78" s="1044"/>
      <c r="L78" s="1044"/>
      <c r="M78" s="1044"/>
      <c r="N78" s="1044"/>
      <c r="O78" s="1044"/>
      <c r="P78" s="1045"/>
      <c r="Q78" s="1046">
        <v>1148</v>
      </c>
      <c r="R78" s="1040"/>
      <c r="S78" s="1040"/>
      <c r="T78" s="1040"/>
      <c r="U78" s="1040"/>
      <c r="V78" s="1040">
        <v>1024</v>
      </c>
      <c r="W78" s="1040"/>
      <c r="X78" s="1040"/>
      <c r="Y78" s="1040"/>
      <c r="Z78" s="1040"/>
      <c r="AA78" s="1040">
        <v>124</v>
      </c>
      <c r="AB78" s="1040"/>
      <c r="AC78" s="1040"/>
      <c r="AD78" s="1040"/>
      <c r="AE78" s="1040"/>
      <c r="AF78" s="1040">
        <v>124</v>
      </c>
      <c r="AG78" s="1040"/>
      <c r="AH78" s="1040"/>
      <c r="AI78" s="1040"/>
      <c r="AJ78" s="1040"/>
      <c r="AK78" s="1040" t="s">
        <v>567</v>
      </c>
      <c r="AL78" s="1040"/>
      <c r="AM78" s="1040"/>
      <c r="AN78" s="1040"/>
      <c r="AO78" s="1040"/>
      <c r="AP78" s="1040" t="s">
        <v>567</v>
      </c>
      <c r="AQ78" s="1040"/>
      <c r="AR78" s="1040"/>
      <c r="AS78" s="1040"/>
      <c r="AT78" s="1040"/>
      <c r="AU78" s="1040" t="s">
        <v>567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579</v>
      </c>
      <c r="C79" s="1044"/>
      <c r="D79" s="1044"/>
      <c r="E79" s="1044"/>
      <c r="F79" s="1044"/>
      <c r="G79" s="1044"/>
      <c r="H79" s="1044"/>
      <c r="I79" s="1044"/>
      <c r="J79" s="1044"/>
      <c r="K79" s="1044"/>
      <c r="L79" s="1044"/>
      <c r="M79" s="1044"/>
      <c r="N79" s="1044"/>
      <c r="O79" s="1044"/>
      <c r="P79" s="1045"/>
      <c r="Q79" s="1046">
        <v>269648</v>
      </c>
      <c r="R79" s="1040"/>
      <c r="S79" s="1040"/>
      <c r="T79" s="1040"/>
      <c r="U79" s="1040"/>
      <c r="V79" s="1040">
        <v>264684</v>
      </c>
      <c r="W79" s="1040"/>
      <c r="X79" s="1040"/>
      <c r="Y79" s="1040"/>
      <c r="Z79" s="1040"/>
      <c r="AA79" s="1040">
        <v>4964</v>
      </c>
      <c r="AB79" s="1040"/>
      <c r="AC79" s="1040"/>
      <c r="AD79" s="1040"/>
      <c r="AE79" s="1040"/>
      <c r="AF79" s="1040">
        <v>4964</v>
      </c>
      <c r="AG79" s="1040"/>
      <c r="AH79" s="1040"/>
      <c r="AI79" s="1040"/>
      <c r="AJ79" s="1040"/>
      <c r="AK79" s="1040">
        <v>2316</v>
      </c>
      <c r="AL79" s="1040"/>
      <c r="AM79" s="1040"/>
      <c r="AN79" s="1040"/>
      <c r="AO79" s="1040"/>
      <c r="AP79" s="1040" t="s">
        <v>567</v>
      </c>
      <c r="AQ79" s="1040"/>
      <c r="AR79" s="1040"/>
      <c r="AS79" s="1040"/>
      <c r="AT79" s="1040"/>
      <c r="AU79" s="1040" t="s">
        <v>567</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5958</v>
      </c>
      <c r="AG88" s="1028"/>
      <c r="AH88" s="1028"/>
      <c r="AI88" s="1028"/>
      <c r="AJ88" s="1028"/>
      <c r="AK88" s="1032"/>
      <c r="AL88" s="1032"/>
      <c r="AM88" s="1032"/>
      <c r="AN88" s="1032"/>
      <c r="AO88" s="1032"/>
      <c r="AP88" s="1028">
        <v>4354</v>
      </c>
      <c r="AQ88" s="1028"/>
      <c r="AR88" s="1028"/>
      <c r="AS88" s="1028"/>
      <c r="AT88" s="1028"/>
      <c r="AU88" s="1028">
        <v>561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123</v>
      </c>
      <c r="CS102" s="1020"/>
      <c r="CT102" s="1020"/>
      <c r="CU102" s="1020"/>
      <c r="CV102" s="1021"/>
      <c r="CW102" s="1019">
        <v>10</v>
      </c>
      <c r="CX102" s="1020"/>
      <c r="CY102" s="1020"/>
      <c r="CZ102" s="1020"/>
      <c r="DA102" s="1021"/>
      <c r="DB102" s="1019">
        <v>208</v>
      </c>
      <c r="DC102" s="1020"/>
      <c r="DD102" s="1020"/>
      <c r="DE102" s="1020"/>
      <c r="DF102" s="1021"/>
      <c r="DG102" s="1019" t="s">
        <v>585</v>
      </c>
      <c r="DH102" s="1020"/>
      <c r="DI102" s="1020"/>
      <c r="DJ102" s="1020"/>
      <c r="DK102" s="1021"/>
      <c r="DL102" s="1019" t="s">
        <v>567</v>
      </c>
      <c r="DM102" s="1020"/>
      <c r="DN102" s="1020"/>
      <c r="DO102" s="1020"/>
      <c r="DP102" s="1021"/>
      <c r="DQ102" s="1019" t="s">
        <v>567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302</v>
      </c>
      <c r="AG109" s="963"/>
      <c r="AH109" s="963"/>
      <c r="AI109" s="963"/>
      <c r="AJ109" s="964"/>
      <c r="AK109" s="965" t="s">
        <v>301</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302</v>
      </c>
      <c r="BW109" s="963"/>
      <c r="BX109" s="963"/>
      <c r="BY109" s="963"/>
      <c r="BZ109" s="964"/>
      <c r="CA109" s="965" t="s">
        <v>301</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302</v>
      </c>
      <c r="DM109" s="963"/>
      <c r="DN109" s="963"/>
      <c r="DO109" s="963"/>
      <c r="DP109" s="964"/>
      <c r="DQ109" s="965" t="s">
        <v>301</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524265</v>
      </c>
      <c r="AB110" s="956"/>
      <c r="AC110" s="956"/>
      <c r="AD110" s="956"/>
      <c r="AE110" s="957"/>
      <c r="AF110" s="958">
        <v>555245</v>
      </c>
      <c r="AG110" s="956"/>
      <c r="AH110" s="956"/>
      <c r="AI110" s="956"/>
      <c r="AJ110" s="957"/>
      <c r="AK110" s="958">
        <v>572460</v>
      </c>
      <c r="AL110" s="956"/>
      <c r="AM110" s="956"/>
      <c r="AN110" s="956"/>
      <c r="AO110" s="957"/>
      <c r="AP110" s="959">
        <v>15.7</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5976646</v>
      </c>
      <c r="BR110" s="903"/>
      <c r="BS110" s="903"/>
      <c r="BT110" s="903"/>
      <c r="BU110" s="903"/>
      <c r="BV110" s="903">
        <v>6227555</v>
      </c>
      <c r="BW110" s="903"/>
      <c r="BX110" s="903"/>
      <c r="BY110" s="903"/>
      <c r="BZ110" s="903"/>
      <c r="CA110" s="903">
        <v>6680894</v>
      </c>
      <c r="CB110" s="903"/>
      <c r="CC110" s="903"/>
      <c r="CD110" s="903"/>
      <c r="CE110" s="903"/>
      <c r="CF110" s="927">
        <v>183.1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385</v>
      </c>
      <c r="DH110" s="903"/>
      <c r="DI110" s="903"/>
      <c r="DJ110" s="903"/>
      <c r="DK110" s="903"/>
      <c r="DL110" s="903" t="s">
        <v>121</v>
      </c>
      <c r="DM110" s="903"/>
      <c r="DN110" s="903"/>
      <c r="DO110" s="903"/>
      <c r="DP110" s="903"/>
      <c r="DQ110" s="903" t="s">
        <v>121</v>
      </c>
      <c r="DR110" s="903"/>
      <c r="DS110" s="903"/>
      <c r="DT110" s="903"/>
      <c r="DU110" s="903"/>
      <c r="DV110" s="904" t="s">
        <v>385</v>
      </c>
      <c r="DW110" s="904"/>
      <c r="DX110" s="904"/>
      <c r="DY110" s="904"/>
      <c r="DZ110" s="905"/>
    </row>
    <row r="111" spans="1:131" s="226" customFormat="1" ht="26.25" customHeight="1">
      <c r="A111" s="832" t="s">
        <v>431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385</v>
      </c>
      <c r="AB111" s="984"/>
      <c r="AC111" s="984"/>
      <c r="AD111" s="984"/>
      <c r="AE111" s="985"/>
      <c r="AF111" s="986" t="s">
        <v>121</v>
      </c>
      <c r="AG111" s="984"/>
      <c r="AH111" s="984"/>
      <c r="AI111" s="984"/>
      <c r="AJ111" s="985"/>
      <c r="AK111" s="986" t="s">
        <v>385</v>
      </c>
      <c r="AL111" s="984"/>
      <c r="AM111" s="984"/>
      <c r="AN111" s="984"/>
      <c r="AO111" s="985"/>
      <c r="AP111" s="987" t="s">
        <v>385</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587035</v>
      </c>
      <c r="BR111" s="875"/>
      <c r="BS111" s="875"/>
      <c r="BT111" s="875"/>
      <c r="BU111" s="875"/>
      <c r="BV111" s="875">
        <v>560120</v>
      </c>
      <c r="BW111" s="875"/>
      <c r="BX111" s="875"/>
      <c r="BY111" s="875"/>
      <c r="BZ111" s="875"/>
      <c r="CA111" s="875">
        <v>496786</v>
      </c>
      <c r="CB111" s="875"/>
      <c r="CC111" s="875"/>
      <c r="CD111" s="875"/>
      <c r="CE111" s="875"/>
      <c r="CF111" s="936">
        <v>13.6</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385</v>
      </c>
      <c r="DM111" s="875"/>
      <c r="DN111" s="875"/>
      <c r="DO111" s="875"/>
      <c r="DP111" s="875"/>
      <c r="DQ111" s="875" t="s">
        <v>385</v>
      </c>
      <c r="DR111" s="875"/>
      <c r="DS111" s="875"/>
      <c r="DT111" s="875"/>
      <c r="DU111" s="875"/>
      <c r="DV111" s="852" t="s">
        <v>385</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385</v>
      </c>
      <c r="AB112" s="838"/>
      <c r="AC112" s="838"/>
      <c r="AD112" s="838"/>
      <c r="AE112" s="839"/>
      <c r="AF112" s="840" t="s">
        <v>385</v>
      </c>
      <c r="AG112" s="838"/>
      <c r="AH112" s="838"/>
      <c r="AI112" s="838"/>
      <c r="AJ112" s="839"/>
      <c r="AK112" s="840" t="s">
        <v>121</v>
      </c>
      <c r="AL112" s="838"/>
      <c r="AM112" s="838"/>
      <c r="AN112" s="838"/>
      <c r="AO112" s="839"/>
      <c r="AP112" s="885" t="s">
        <v>385</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5494260</v>
      </c>
      <c r="BR112" s="875"/>
      <c r="BS112" s="875"/>
      <c r="BT112" s="875"/>
      <c r="BU112" s="875"/>
      <c r="BV112" s="875">
        <v>5270341</v>
      </c>
      <c r="BW112" s="875"/>
      <c r="BX112" s="875"/>
      <c r="BY112" s="875"/>
      <c r="BZ112" s="875"/>
      <c r="CA112" s="875">
        <v>5157723</v>
      </c>
      <c r="CB112" s="875"/>
      <c r="CC112" s="875"/>
      <c r="CD112" s="875"/>
      <c r="CE112" s="875"/>
      <c r="CF112" s="936">
        <v>141.4</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559357</v>
      </c>
      <c r="DH112" s="875"/>
      <c r="DI112" s="875"/>
      <c r="DJ112" s="875"/>
      <c r="DK112" s="875"/>
      <c r="DL112" s="875">
        <v>508629</v>
      </c>
      <c r="DM112" s="875"/>
      <c r="DN112" s="875"/>
      <c r="DO112" s="875"/>
      <c r="DP112" s="875"/>
      <c r="DQ112" s="875">
        <v>455364</v>
      </c>
      <c r="DR112" s="875"/>
      <c r="DS112" s="875"/>
      <c r="DT112" s="875"/>
      <c r="DU112" s="875"/>
      <c r="DV112" s="852">
        <v>12.5</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450976</v>
      </c>
      <c r="AB113" s="984"/>
      <c r="AC113" s="984"/>
      <c r="AD113" s="984"/>
      <c r="AE113" s="985"/>
      <c r="AF113" s="986">
        <v>463795</v>
      </c>
      <c r="AG113" s="984"/>
      <c r="AH113" s="984"/>
      <c r="AI113" s="984"/>
      <c r="AJ113" s="985"/>
      <c r="AK113" s="986">
        <v>453128</v>
      </c>
      <c r="AL113" s="984"/>
      <c r="AM113" s="984"/>
      <c r="AN113" s="984"/>
      <c r="AO113" s="985"/>
      <c r="AP113" s="987">
        <v>12.4</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516168</v>
      </c>
      <c r="BR113" s="875"/>
      <c r="BS113" s="875"/>
      <c r="BT113" s="875"/>
      <c r="BU113" s="875"/>
      <c r="BV113" s="875">
        <v>566571</v>
      </c>
      <c r="BW113" s="875"/>
      <c r="BX113" s="875"/>
      <c r="BY113" s="875"/>
      <c r="BZ113" s="875"/>
      <c r="CA113" s="875">
        <v>560500</v>
      </c>
      <c r="CB113" s="875"/>
      <c r="CC113" s="875"/>
      <c r="CD113" s="875"/>
      <c r="CE113" s="875"/>
      <c r="CF113" s="936">
        <v>15.4</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385</v>
      </c>
      <c r="DM113" s="838"/>
      <c r="DN113" s="838"/>
      <c r="DO113" s="838"/>
      <c r="DP113" s="839"/>
      <c r="DQ113" s="840" t="s">
        <v>121</v>
      </c>
      <c r="DR113" s="838"/>
      <c r="DS113" s="838"/>
      <c r="DT113" s="838"/>
      <c r="DU113" s="839"/>
      <c r="DV113" s="885" t="s">
        <v>385</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20165</v>
      </c>
      <c r="AB114" s="838"/>
      <c r="AC114" s="838"/>
      <c r="AD114" s="838"/>
      <c r="AE114" s="839"/>
      <c r="AF114" s="840">
        <v>40273</v>
      </c>
      <c r="AG114" s="838"/>
      <c r="AH114" s="838"/>
      <c r="AI114" s="838"/>
      <c r="AJ114" s="839"/>
      <c r="AK114" s="840">
        <v>45122</v>
      </c>
      <c r="AL114" s="838"/>
      <c r="AM114" s="838"/>
      <c r="AN114" s="838"/>
      <c r="AO114" s="839"/>
      <c r="AP114" s="885">
        <v>1.2</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930451</v>
      </c>
      <c r="BR114" s="875"/>
      <c r="BS114" s="875"/>
      <c r="BT114" s="875"/>
      <c r="BU114" s="875"/>
      <c r="BV114" s="875">
        <v>791447</v>
      </c>
      <c r="BW114" s="875"/>
      <c r="BX114" s="875"/>
      <c r="BY114" s="875"/>
      <c r="BZ114" s="875"/>
      <c r="CA114" s="875">
        <v>846984</v>
      </c>
      <c r="CB114" s="875"/>
      <c r="CC114" s="875"/>
      <c r="CD114" s="875"/>
      <c r="CE114" s="875"/>
      <c r="CF114" s="936">
        <v>23.2</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385</v>
      </c>
      <c r="DH114" s="838"/>
      <c r="DI114" s="838"/>
      <c r="DJ114" s="838"/>
      <c r="DK114" s="839"/>
      <c r="DL114" s="840" t="s">
        <v>121</v>
      </c>
      <c r="DM114" s="838"/>
      <c r="DN114" s="838"/>
      <c r="DO114" s="838"/>
      <c r="DP114" s="839"/>
      <c r="DQ114" s="840" t="s">
        <v>121</v>
      </c>
      <c r="DR114" s="838"/>
      <c r="DS114" s="838"/>
      <c r="DT114" s="838"/>
      <c r="DU114" s="839"/>
      <c r="DV114" s="885" t="s">
        <v>385</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105192</v>
      </c>
      <c r="AB115" s="984"/>
      <c r="AC115" s="984"/>
      <c r="AD115" s="984"/>
      <c r="AE115" s="985"/>
      <c r="AF115" s="986">
        <v>86675</v>
      </c>
      <c r="AG115" s="984"/>
      <c r="AH115" s="984"/>
      <c r="AI115" s="984"/>
      <c r="AJ115" s="985"/>
      <c r="AK115" s="986">
        <v>85561</v>
      </c>
      <c r="AL115" s="984"/>
      <c r="AM115" s="984"/>
      <c r="AN115" s="984"/>
      <c r="AO115" s="985"/>
      <c r="AP115" s="987">
        <v>2.2999999999999998</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385</v>
      </c>
      <c r="BW115" s="875"/>
      <c r="BX115" s="875"/>
      <c r="BY115" s="875"/>
      <c r="BZ115" s="875"/>
      <c r="CA115" s="875" t="s">
        <v>121</v>
      </c>
      <c r="CB115" s="875"/>
      <c r="CC115" s="875"/>
      <c r="CD115" s="875"/>
      <c r="CE115" s="875"/>
      <c r="CF115" s="936" t="s">
        <v>385</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385</v>
      </c>
      <c r="DM115" s="838"/>
      <c r="DN115" s="838"/>
      <c r="DO115" s="838"/>
      <c r="DP115" s="839"/>
      <c r="DQ115" s="840" t="s">
        <v>121</v>
      </c>
      <c r="DR115" s="838"/>
      <c r="DS115" s="838"/>
      <c r="DT115" s="838"/>
      <c r="DU115" s="839"/>
      <c r="DV115" s="885" t="s">
        <v>121</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385</v>
      </c>
      <c r="AB116" s="838"/>
      <c r="AC116" s="838"/>
      <c r="AD116" s="838"/>
      <c r="AE116" s="839"/>
      <c r="AF116" s="840" t="s">
        <v>385</v>
      </c>
      <c r="AG116" s="838"/>
      <c r="AH116" s="838"/>
      <c r="AI116" s="838"/>
      <c r="AJ116" s="839"/>
      <c r="AK116" s="840" t="s">
        <v>121</v>
      </c>
      <c r="AL116" s="838"/>
      <c r="AM116" s="838"/>
      <c r="AN116" s="838"/>
      <c r="AO116" s="839"/>
      <c r="AP116" s="885" t="s">
        <v>121</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385</v>
      </c>
      <c r="CB116" s="875"/>
      <c r="CC116" s="875"/>
      <c r="CD116" s="875"/>
      <c r="CE116" s="875"/>
      <c r="CF116" s="936" t="s">
        <v>121</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19418</v>
      </c>
      <c r="DH116" s="838"/>
      <c r="DI116" s="838"/>
      <c r="DJ116" s="838"/>
      <c r="DK116" s="839"/>
      <c r="DL116" s="840">
        <v>14666</v>
      </c>
      <c r="DM116" s="838"/>
      <c r="DN116" s="838"/>
      <c r="DO116" s="838"/>
      <c r="DP116" s="839"/>
      <c r="DQ116" s="840">
        <v>9811</v>
      </c>
      <c r="DR116" s="838"/>
      <c r="DS116" s="838"/>
      <c r="DT116" s="838"/>
      <c r="DU116" s="839"/>
      <c r="DV116" s="885">
        <v>0.3</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1100598</v>
      </c>
      <c r="AB117" s="970"/>
      <c r="AC117" s="970"/>
      <c r="AD117" s="970"/>
      <c r="AE117" s="971"/>
      <c r="AF117" s="972">
        <v>1145988</v>
      </c>
      <c r="AG117" s="970"/>
      <c r="AH117" s="970"/>
      <c r="AI117" s="970"/>
      <c r="AJ117" s="971"/>
      <c r="AK117" s="972">
        <v>1156271</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385</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385</v>
      </c>
      <c r="DM117" s="838"/>
      <c r="DN117" s="838"/>
      <c r="DO117" s="838"/>
      <c r="DP117" s="839"/>
      <c r="DQ117" s="840" t="s">
        <v>385</v>
      </c>
      <c r="DR117" s="838"/>
      <c r="DS117" s="838"/>
      <c r="DT117" s="838"/>
      <c r="DU117" s="839"/>
      <c r="DV117" s="885" t="s">
        <v>385</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302</v>
      </c>
      <c r="AG118" s="963"/>
      <c r="AH118" s="963"/>
      <c r="AI118" s="963"/>
      <c r="AJ118" s="964"/>
      <c r="AK118" s="965" t="s">
        <v>301</v>
      </c>
      <c r="AL118" s="963"/>
      <c r="AM118" s="963"/>
      <c r="AN118" s="963"/>
      <c r="AO118" s="964"/>
      <c r="AP118" s="966" t="s">
        <v>425</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385</v>
      </c>
      <c r="BW118" s="906"/>
      <c r="BX118" s="906"/>
      <c r="BY118" s="906"/>
      <c r="BZ118" s="906"/>
      <c r="CA118" s="906" t="s">
        <v>121</v>
      </c>
      <c r="CB118" s="906"/>
      <c r="CC118" s="906"/>
      <c r="CD118" s="906"/>
      <c r="CE118" s="906"/>
      <c r="CF118" s="936" t="s">
        <v>385</v>
      </c>
      <c r="CG118" s="937"/>
      <c r="CH118" s="937"/>
      <c r="CI118" s="937"/>
      <c r="CJ118" s="937"/>
      <c r="CK118" s="992"/>
      <c r="CL118" s="879"/>
      <c r="CM118" s="882" t="s">
        <v>454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385</v>
      </c>
      <c r="DH118" s="838"/>
      <c r="DI118" s="838"/>
      <c r="DJ118" s="838"/>
      <c r="DK118" s="839"/>
      <c r="DL118" s="840" t="s">
        <v>121</v>
      </c>
      <c r="DM118" s="838"/>
      <c r="DN118" s="838"/>
      <c r="DO118" s="838"/>
      <c r="DP118" s="839"/>
      <c r="DQ118" s="840" t="s">
        <v>121</v>
      </c>
      <c r="DR118" s="838"/>
      <c r="DS118" s="838"/>
      <c r="DT118" s="838"/>
      <c r="DU118" s="839"/>
      <c r="DV118" s="885" t="s">
        <v>385</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385</v>
      </c>
      <c r="AB119" s="956"/>
      <c r="AC119" s="956"/>
      <c r="AD119" s="956"/>
      <c r="AE119" s="957"/>
      <c r="AF119" s="958" t="s">
        <v>385</v>
      </c>
      <c r="AG119" s="956"/>
      <c r="AH119" s="956"/>
      <c r="AI119" s="956"/>
      <c r="AJ119" s="957"/>
      <c r="AK119" s="958" t="s">
        <v>385</v>
      </c>
      <c r="AL119" s="956"/>
      <c r="AM119" s="956"/>
      <c r="AN119" s="956"/>
      <c r="AO119" s="957"/>
      <c r="AP119" s="959" t="s">
        <v>121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455</v>
      </c>
      <c r="BP119" s="939"/>
      <c r="BQ119" s="943">
        <v>13504560</v>
      </c>
      <c r="BR119" s="906"/>
      <c r="BS119" s="906"/>
      <c r="BT119" s="906"/>
      <c r="BU119" s="906"/>
      <c r="BV119" s="906">
        <v>13416034</v>
      </c>
      <c r="BW119" s="906"/>
      <c r="BX119" s="906"/>
      <c r="BY119" s="906"/>
      <c r="BZ119" s="906"/>
      <c r="CA119" s="906">
        <v>13742887</v>
      </c>
      <c r="CB119" s="906"/>
      <c r="CC119" s="906"/>
      <c r="CD119" s="906"/>
      <c r="CE119" s="906"/>
      <c r="CF119" s="804"/>
      <c r="CG119" s="805"/>
      <c r="CH119" s="805"/>
      <c r="CI119" s="805"/>
      <c r="CJ119" s="895"/>
      <c r="CK119" s="993"/>
      <c r="CL119" s="881"/>
      <c r="CM119" s="899" t="s">
        <v>456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8260</v>
      </c>
      <c r="DH119" s="821"/>
      <c r="DI119" s="821"/>
      <c r="DJ119" s="821"/>
      <c r="DK119" s="822"/>
      <c r="DL119" s="823">
        <v>36825</v>
      </c>
      <c r="DM119" s="821"/>
      <c r="DN119" s="821"/>
      <c r="DO119" s="821"/>
      <c r="DP119" s="822"/>
      <c r="DQ119" s="823">
        <v>31611</v>
      </c>
      <c r="DR119" s="821"/>
      <c r="DS119" s="821"/>
      <c r="DT119" s="821"/>
      <c r="DU119" s="822"/>
      <c r="DV119" s="909">
        <v>0.9</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385</v>
      </c>
      <c r="AB120" s="838"/>
      <c r="AC120" s="838"/>
      <c r="AD120" s="838"/>
      <c r="AE120" s="839"/>
      <c r="AF120" s="840" t="s">
        <v>385</v>
      </c>
      <c r="AG120" s="838"/>
      <c r="AH120" s="838"/>
      <c r="AI120" s="838"/>
      <c r="AJ120" s="839"/>
      <c r="AK120" s="840" t="s">
        <v>121</v>
      </c>
      <c r="AL120" s="838"/>
      <c r="AM120" s="838"/>
      <c r="AN120" s="838"/>
      <c r="AO120" s="839"/>
      <c r="AP120" s="885" t="s">
        <v>121</v>
      </c>
      <c r="AQ120" s="886"/>
      <c r="AR120" s="886"/>
      <c r="AS120" s="886"/>
      <c r="AT120" s="887"/>
      <c r="AU120" s="944" t="s">
        <v>457</v>
      </c>
      <c r="AV120" s="945"/>
      <c r="AW120" s="945"/>
      <c r="AX120" s="945"/>
      <c r="AY120" s="946"/>
      <c r="AZ120" s="921" t="s">
        <v>458</v>
      </c>
      <c r="BA120" s="866"/>
      <c r="BB120" s="866"/>
      <c r="BC120" s="866"/>
      <c r="BD120" s="866"/>
      <c r="BE120" s="866"/>
      <c r="BF120" s="866"/>
      <c r="BG120" s="866"/>
      <c r="BH120" s="866"/>
      <c r="BI120" s="866"/>
      <c r="BJ120" s="866"/>
      <c r="BK120" s="866"/>
      <c r="BL120" s="866"/>
      <c r="BM120" s="866"/>
      <c r="BN120" s="866"/>
      <c r="BO120" s="866"/>
      <c r="BP120" s="867"/>
      <c r="BQ120" s="922">
        <v>2021579</v>
      </c>
      <c r="BR120" s="903"/>
      <c r="BS120" s="903"/>
      <c r="BT120" s="903"/>
      <c r="BU120" s="903"/>
      <c r="BV120" s="903">
        <v>1948158</v>
      </c>
      <c r="BW120" s="903"/>
      <c r="BX120" s="903"/>
      <c r="BY120" s="903"/>
      <c r="BZ120" s="903"/>
      <c r="CA120" s="903">
        <v>1756022</v>
      </c>
      <c r="CB120" s="903"/>
      <c r="CC120" s="903"/>
      <c r="CD120" s="903"/>
      <c r="CE120" s="903"/>
      <c r="CF120" s="927">
        <v>48.1</v>
      </c>
      <c r="CG120" s="928"/>
      <c r="CH120" s="928"/>
      <c r="CI120" s="928"/>
      <c r="CJ120" s="928"/>
      <c r="CK120" s="929" t="s">
        <v>459</v>
      </c>
      <c r="CL120" s="913"/>
      <c r="CM120" s="913"/>
      <c r="CN120" s="913"/>
      <c r="CO120" s="914"/>
      <c r="CP120" s="933" t="s">
        <v>460</v>
      </c>
      <c r="CQ120" s="934"/>
      <c r="CR120" s="934"/>
      <c r="CS120" s="934"/>
      <c r="CT120" s="934"/>
      <c r="CU120" s="934"/>
      <c r="CV120" s="934"/>
      <c r="CW120" s="934"/>
      <c r="CX120" s="934"/>
      <c r="CY120" s="934"/>
      <c r="CZ120" s="934"/>
      <c r="DA120" s="934"/>
      <c r="DB120" s="934"/>
      <c r="DC120" s="934"/>
      <c r="DD120" s="934"/>
      <c r="DE120" s="934"/>
      <c r="DF120" s="935"/>
      <c r="DG120" s="922">
        <v>2778777</v>
      </c>
      <c r="DH120" s="903"/>
      <c r="DI120" s="903"/>
      <c r="DJ120" s="903"/>
      <c r="DK120" s="903"/>
      <c r="DL120" s="903">
        <v>2703198</v>
      </c>
      <c r="DM120" s="903"/>
      <c r="DN120" s="903"/>
      <c r="DO120" s="903"/>
      <c r="DP120" s="903"/>
      <c r="DQ120" s="903">
        <v>2706806</v>
      </c>
      <c r="DR120" s="903"/>
      <c r="DS120" s="903"/>
      <c r="DT120" s="903"/>
      <c r="DU120" s="903"/>
      <c r="DV120" s="904">
        <v>74.2</v>
      </c>
      <c r="DW120" s="904"/>
      <c r="DX120" s="904"/>
      <c r="DY120" s="904"/>
      <c r="DZ120" s="905"/>
    </row>
    <row r="121" spans="1:130" s="226" customFormat="1" ht="26.25" customHeight="1">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385</v>
      </c>
      <c r="AB121" s="838"/>
      <c r="AC121" s="838"/>
      <c r="AD121" s="838"/>
      <c r="AE121" s="839"/>
      <c r="AF121" s="840" t="s">
        <v>385</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270886</v>
      </c>
      <c r="BR121" s="875"/>
      <c r="BS121" s="875"/>
      <c r="BT121" s="875"/>
      <c r="BU121" s="875"/>
      <c r="BV121" s="875">
        <v>354535</v>
      </c>
      <c r="BW121" s="875"/>
      <c r="BX121" s="875"/>
      <c r="BY121" s="875"/>
      <c r="BZ121" s="875"/>
      <c r="CA121" s="875">
        <v>561586</v>
      </c>
      <c r="CB121" s="875"/>
      <c r="CC121" s="875"/>
      <c r="CD121" s="875"/>
      <c r="CE121" s="875"/>
      <c r="CF121" s="936">
        <v>15.4</v>
      </c>
      <c r="CG121" s="937"/>
      <c r="CH121" s="937"/>
      <c r="CI121" s="937"/>
      <c r="CJ121" s="937"/>
      <c r="CK121" s="930"/>
      <c r="CL121" s="916"/>
      <c r="CM121" s="916"/>
      <c r="CN121" s="916"/>
      <c r="CO121" s="917"/>
      <c r="CP121" s="896" t="s">
        <v>404</v>
      </c>
      <c r="CQ121" s="897"/>
      <c r="CR121" s="897"/>
      <c r="CS121" s="897"/>
      <c r="CT121" s="897"/>
      <c r="CU121" s="897"/>
      <c r="CV121" s="897"/>
      <c r="CW121" s="897"/>
      <c r="CX121" s="897"/>
      <c r="CY121" s="897"/>
      <c r="CZ121" s="897"/>
      <c r="DA121" s="897"/>
      <c r="DB121" s="897"/>
      <c r="DC121" s="897"/>
      <c r="DD121" s="897"/>
      <c r="DE121" s="897"/>
      <c r="DF121" s="898"/>
      <c r="DG121" s="874">
        <v>2364732</v>
      </c>
      <c r="DH121" s="875"/>
      <c r="DI121" s="875"/>
      <c r="DJ121" s="875"/>
      <c r="DK121" s="875"/>
      <c r="DL121" s="875">
        <v>2217212</v>
      </c>
      <c r="DM121" s="875"/>
      <c r="DN121" s="875"/>
      <c r="DO121" s="875"/>
      <c r="DP121" s="875"/>
      <c r="DQ121" s="875">
        <v>2107661</v>
      </c>
      <c r="DR121" s="875"/>
      <c r="DS121" s="875"/>
      <c r="DT121" s="875"/>
      <c r="DU121" s="875"/>
      <c r="DV121" s="852">
        <v>57.8</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385</v>
      </c>
      <c r="AB122" s="838"/>
      <c r="AC122" s="838"/>
      <c r="AD122" s="838"/>
      <c r="AE122" s="839"/>
      <c r="AF122" s="840" t="s">
        <v>385</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8368044</v>
      </c>
      <c r="BR122" s="906"/>
      <c r="BS122" s="906"/>
      <c r="BT122" s="906"/>
      <c r="BU122" s="906"/>
      <c r="BV122" s="906">
        <v>8090892</v>
      </c>
      <c r="BW122" s="906"/>
      <c r="BX122" s="906"/>
      <c r="BY122" s="906"/>
      <c r="BZ122" s="906"/>
      <c r="CA122" s="906">
        <v>8277557</v>
      </c>
      <c r="CB122" s="906"/>
      <c r="CC122" s="906"/>
      <c r="CD122" s="906"/>
      <c r="CE122" s="906"/>
      <c r="CF122" s="907">
        <v>226.9</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v>277145</v>
      </c>
      <c r="DH122" s="875"/>
      <c r="DI122" s="875"/>
      <c r="DJ122" s="875"/>
      <c r="DK122" s="875"/>
      <c r="DL122" s="875">
        <v>280085</v>
      </c>
      <c r="DM122" s="875"/>
      <c r="DN122" s="875"/>
      <c r="DO122" s="875"/>
      <c r="DP122" s="875"/>
      <c r="DQ122" s="875">
        <v>278749</v>
      </c>
      <c r="DR122" s="875"/>
      <c r="DS122" s="875"/>
      <c r="DT122" s="875"/>
      <c r="DU122" s="875"/>
      <c r="DV122" s="852">
        <v>7.6</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385</v>
      </c>
      <c r="AB123" s="838"/>
      <c r="AC123" s="838"/>
      <c r="AD123" s="838"/>
      <c r="AE123" s="839"/>
      <c r="AF123" s="840" t="s">
        <v>121</v>
      </c>
      <c r="AG123" s="838"/>
      <c r="AH123" s="838"/>
      <c r="AI123" s="838"/>
      <c r="AJ123" s="839"/>
      <c r="AK123" s="840" t="s">
        <v>385</v>
      </c>
      <c r="AL123" s="838"/>
      <c r="AM123" s="838"/>
      <c r="AN123" s="838"/>
      <c r="AO123" s="839"/>
      <c r="AP123" s="885" t="s">
        <v>121</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464</v>
      </c>
      <c r="BP123" s="939"/>
      <c r="BQ123" s="893">
        <v>10660509</v>
      </c>
      <c r="BR123" s="894"/>
      <c r="BS123" s="894"/>
      <c r="BT123" s="894"/>
      <c r="BU123" s="894"/>
      <c r="BV123" s="894">
        <v>10393585</v>
      </c>
      <c r="BW123" s="894"/>
      <c r="BX123" s="894"/>
      <c r="BY123" s="894"/>
      <c r="BZ123" s="894"/>
      <c r="CA123" s="894">
        <v>10595165</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v>73606</v>
      </c>
      <c r="DH123" s="838"/>
      <c r="DI123" s="838"/>
      <c r="DJ123" s="838"/>
      <c r="DK123" s="839"/>
      <c r="DL123" s="840">
        <v>69846</v>
      </c>
      <c r="DM123" s="838"/>
      <c r="DN123" s="838"/>
      <c r="DO123" s="838"/>
      <c r="DP123" s="839"/>
      <c r="DQ123" s="840">
        <v>64507</v>
      </c>
      <c r="DR123" s="838"/>
      <c r="DS123" s="838"/>
      <c r="DT123" s="838"/>
      <c r="DU123" s="839"/>
      <c r="DV123" s="885">
        <v>1.8</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385</v>
      </c>
      <c r="AL124" s="838"/>
      <c r="AM124" s="838"/>
      <c r="AN124" s="838"/>
      <c r="AO124" s="839"/>
      <c r="AP124" s="885" t="s">
        <v>121</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73.5</v>
      </c>
      <c r="BR124" s="892"/>
      <c r="BS124" s="892"/>
      <c r="BT124" s="892"/>
      <c r="BU124" s="892"/>
      <c r="BV124" s="892">
        <v>81.400000000000006</v>
      </c>
      <c r="BW124" s="892"/>
      <c r="BX124" s="892"/>
      <c r="BY124" s="892"/>
      <c r="BZ124" s="892"/>
      <c r="CA124" s="892">
        <v>86.2</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385</v>
      </c>
      <c r="DH124" s="821"/>
      <c r="DI124" s="821"/>
      <c r="DJ124" s="821"/>
      <c r="DK124" s="822"/>
      <c r="DL124" s="823" t="s">
        <v>385</v>
      </c>
      <c r="DM124" s="821"/>
      <c r="DN124" s="821"/>
      <c r="DO124" s="821"/>
      <c r="DP124" s="822"/>
      <c r="DQ124" s="823" t="s">
        <v>385</v>
      </c>
      <c r="DR124" s="821"/>
      <c r="DS124" s="821"/>
      <c r="DT124" s="821"/>
      <c r="DU124" s="822"/>
      <c r="DV124" s="909" t="s">
        <v>385</v>
      </c>
      <c r="DW124" s="910"/>
      <c r="DX124" s="910"/>
      <c r="DY124" s="910"/>
      <c r="DZ124" s="911"/>
    </row>
    <row r="125" spans="1:130" s="226" customFormat="1" ht="26.25" customHeight="1">
      <c r="A125" s="878"/>
      <c r="B125" s="879"/>
      <c r="C125" s="882" t="s">
        <v>454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385</v>
      </c>
      <c r="AB125" s="838"/>
      <c r="AC125" s="838"/>
      <c r="AD125" s="838"/>
      <c r="AE125" s="839"/>
      <c r="AF125" s="840" t="s">
        <v>385</v>
      </c>
      <c r="AG125" s="838"/>
      <c r="AH125" s="838"/>
      <c r="AI125" s="838"/>
      <c r="AJ125" s="839"/>
      <c r="AK125" s="840" t="s">
        <v>121</v>
      </c>
      <c r="AL125" s="838"/>
      <c r="AM125" s="838"/>
      <c r="AN125" s="838"/>
      <c r="AO125" s="839"/>
      <c r="AP125" s="885" t="s">
        <v>385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385</v>
      </c>
      <c r="DH125" s="903"/>
      <c r="DI125" s="903"/>
      <c r="DJ125" s="903"/>
      <c r="DK125" s="903"/>
      <c r="DL125" s="903" t="s">
        <v>385</v>
      </c>
      <c r="DM125" s="903"/>
      <c r="DN125" s="903"/>
      <c r="DO125" s="903"/>
      <c r="DP125" s="903"/>
      <c r="DQ125" s="903" t="s">
        <v>385</v>
      </c>
      <c r="DR125" s="903"/>
      <c r="DS125" s="903"/>
      <c r="DT125" s="903"/>
      <c r="DU125" s="903"/>
      <c r="DV125" s="904" t="s">
        <v>385</v>
      </c>
      <c r="DW125" s="904"/>
      <c r="DX125" s="904"/>
      <c r="DY125" s="904"/>
      <c r="DZ125" s="905"/>
    </row>
    <row r="126" spans="1:130" s="226" customFormat="1" ht="26.25" customHeight="1" thickBot="1">
      <c r="A126" s="878"/>
      <c r="B126" s="879"/>
      <c r="C126" s="882" t="s">
        <v>456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94564</v>
      </c>
      <c r="AB126" s="838"/>
      <c r="AC126" s="838"/>
      <c r="AD126" s="838"/>
      <c r="AE126" s="839"/>
      <c r="AF126" s="840">
        <v>78696</v>
      </c>
      <c r="AG126" s="838"/>
      <c r="AH126" s="838"/>
      <c r="AI126" s="838"/>
      <c r="AJ126" s="839"/>
      <c r="AK126" s="840">
        <v>78696</v>
      </c>
      <c r="AL126" s="838"/>
      <c r="AM126" s="838"/>
      <c r="AN126" s="838"/>
      <c r="AO126" s="839"/>
      <c r="AP126" s="885">
        <v>2.2000000000000002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385</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10628</v>
      </c>
      <c r="AB127" s="838"/>
      <c r="AC127" s="838"/>
      <c r="AD127" s="838"/>
      <c r="AE127" s="839"/>
      <c r="AF127" s="840">
        <v>7979</v>
      </c>
      <c r="AG127" s="838"/>
      <c r="AH127" s="838"/>
      <c r="AI127" s="838"/>
      <c r="AJ127" s="839"/>
      <c r="AK127" s="840">
        <v>6865</v>
      </c>
      <c r="AL127" s="838"/>
      <c r="AM127" s="838"/>
      <c r="AN127" s="838"/>
      <c r="AO127" s="839"/>
      <c r="AP127" s="885">
        <v>0.2</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385</v>
      </c>
      <c r="DH127" s="875"/>
      <c r="DI127" s="875"/>
      <c r="DJ127" s="875"/>
      <c r="DK127" s="875"/>
      <c r="DL127" s="875" t="s">
        <v>385</v>
      </c>
      <c r="DM127" s="875"/>
      <c r="DN127" s="875"/>
      <c r="DO127" s="875"/>
      <c r="DP127" s="875"/>
      <c r="DQ127" s="875" t="s">
        <v>385</v>
      </c>
      <c r="DR127" s="875"/>
      <c r="DS127" s="875"/>
      <c r="DT127" s="875"/>
      <c r="DU127" s="875"/>
      <c r="DV127" s="852" t="s">
        <v>121</v>
      </c>
      <c r="DW127" s="852"/>
      <c r="DX127" s="852"/>
      <c r="DY127" s="852"/>
      <c r="DZ127" s="853"/>
    </row>
    <row r="128" spans="1:130" s="226" customFormat="1" ht="26.25" customHeight="1" thickBot="1">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v>46720</v>
      </c>
      <c r="AB128" s="859"/>
      <c r="AC128" s="859"/>
      <c r="AD128" s="859"/>
      <c r="AE128" s="860"/>
      <c r="AF128" s="861">
        <v>46630</v>
      </c>
      <c r="AG128" s="859"/>
      <c r="AH128" s="859"/>
      <c r="AI128" s="859"/>
      <c r="AJ128" s="860"/>
      <c r="AK128" s="861">
        <v>46630</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385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385</v>
      </c>
      <c r="DH128" s="849"/>
      <c r="DI128" s="849"/>
      <c r="DJ128" s="849"/>
      <c r="DK128" s="849"/>
      <c r="DL128" s="849" t="s">
        <v>121</v>
      </c>
      <c r="DM128" s="849"/>
      <c r="DN128" s="849"/>
      <c r="DO128" s="849"/>
      <c r="DP128" s="849"/>
      <c r="DQ128" s="849" t="s">
        <v>385</v>
      </c>
      <c r="DR128" s="849"/>
      <c r="DS128" s="849"/>
      <c r="DT128" s="849"/>
      <c r="DU128" s="849"/>
      <c r="DV128" s="850" t="s">
        <v>385</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4590797</v>
      </c>
      <c r="AB129" s="838"/>
      <c r="AC129" s="838"/>
      <c r="AD129" s="838"/>
      <c r="AE129" s="839"/>
      <c r="AF129" s="840">
        <v>4452467</v>
      </c>
      <c r="AG129" s="838"/>
      <c r="AH129" s="838"/>
      <c r="AI129" s="838"/>
      <c r="AJ129" s="839"/>
      <c r="AK129" s="840">
        <v>4399479</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726012</v>
      </c>
      <c r="AB130" s="838"/>
      <c r="AC130" s="838"/>
      <c r="AD130" s="838"/>
      <c r="AE130" s="839"/>
      <c r="AF130" s="840">
        <v>742049</v>
      </c>
      <c r="AG130" s="838"/>
      <c r="AH130" s="838"/>
      <c r="AI130" s="838"/>
      <c r="AJ130" s="839"/>
      <c r="AK130" s="840">
        <v>751047</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9.3000000000000007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3864785</v>
      </c>
      <c r="AB131" s="821"/>
      <c r="AC131" s="821"/>
      <c r="AD131" s="821"/>
      <c r="AE131" s="822"/>
      <c r="AF131" s="823">
        <v>3710418</v>
      </c>
      <c r="AG131" s="821"/>
      <c r="AH131" s="821"/>
      <c r="AI131" s="821"/>
      <c r="AJ131" s="822"/>
      <c r="AK131" s="823">
        <v>3648432</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86.2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8.4834214580000005</v>
      </c>
      <c r="AB132" s="801"/>
      <c r="AC132" s="801"/>
      <c r="AD132" s="801"/>
      <c r="AE132" s="802"/>
      <c r="AF132" s="803">
        <v>9.6298853659999999</v>
      </c>
      <c r="AG132" s="801"/>
      <c r="AH132" s="801"/>
      <c r="AI132" s="801"/>
      <c r="AJ132" s="802"/>
      <c r="AK132" s="803">
        <v>9.8287154589999997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9</v>
      </c>
      <c r="AB133" s="780"/>
      <c r="AC133" s="780"/>
      <c r="AD133" s="780"/>
      <c r="AE133" s="781"/>
      <c r="AF133" s="779">
        <v>9</v>
      </c>
      <c r="AG133" s="780"/>
      <c r="AH133" s="780"/>
      <c r="AI133" s="780"/>
      <c r="AJ133" s="781"/>
      <c r="AK133" s="779">
        <v>9.3000000000000007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9KusmAH+caBuVch+gdZA7kZAe13NDUJcBFMeM1flx2FMZfyHVSp6nai+iPeEjg88H3aZ7Z9PeGfM69sX5zajQ==" saltValue="9vOEgg61FplyX1KN8MaR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Fyux0grB5shpItFPk3dAK2zLqtWIZtSMmta7QWrdjkXbcsGQ3n/H7NgxhhaasvQ3jkF2/R0gVP9fYhe4J8qzg==" saltValue="nC9dzCxaOud67Sk02smE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M8f6t/pRJSarkFoclSLuKOpHFPslZJ7JkMMu6gMn7A7uX5+mVqX9HPNdXm2nmoSTKaoc/cGLDpLHmwMftShgA==" saltValue="rUZy+fkcbbHF1UZ1AyYN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883045</v>
      </c>
      <c r="AP9" s="292">
        <v>89413</v>
      </c>
      <c r="AQ9" s="293">
        <v>94624</v>
      </c>
      <c r="AR9" s="294">
        <v>-5.5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120749</v>
      </c>
      <c r="AP10" s="295">
        <v>12227</v>
      </c>
      <c r="AQ10" s="296">
        <v>10828</v>
      </c>
      <c r="AR10" s="297">
        <v>12.9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199521</v>
      </c>
      <c r="AP11" s="295">
        <v>20203</v>
      </c>
      <c r="AQ11" s="296">
        <v>19094</v>
      </c>
      <c r="AR11" s="297">
        <v>5.8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v>21291</v>
      </c>
      <c r="AP12" s="295">
        <v>2156</v>
      </c>
      <c r="AQ12" s="296">
        <v>2189</v>
      </c>
      <c r="AR12" s="297">
        <v>-1.5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t="s">
        <v>504</v>
      </c>
      <c r="AP14" s="295" t="s">
        <v>504</v>
      </c>
      <c r="AQ14" s="296">
        <v>4559</v>
      </c>
      <c r="AR14" s="297" t="s">
        <v>504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15620</v>
      </c>
      <c r="AP15" s="295">
        <v>1582</v>
      </c>
      <c r="AQ15" s="296">
        <v>2298</v>
      </c>
      <c r="AR15" s="297">
        <v>-31.2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-82559</v>
      </c>
      <c r="AP16" s="295">
        <v>-8360</v>
      </c>
      <c r="AQ16" s="296">
        <v>-9895</v>
      </c>
      <c r="AR16" s="297">
        <v>-15.5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1157667</v>
      </c>
      <c r="AP17" s="295">
        <v>117220</v>
      </c>
      <c r="AQ17" s="296">
        <v>123697</v>
      </c>
      <c r="AR17" s="297">
        <v>-5.2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11.64</v>
      </c>
      <c r="AP21" s="308">
        <v>11.1</v>
      </c>
      <c r="AQ21" s="309">
        <v>0.54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92.8</v>
      </c>
      <c r="AP22" s="313">
        <v>95.8</v>
      </c>
      <c r="AQ22" s="314">
        <v>-3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572460</v>
      </c>
      <c r="AP32" s="322">
        <v>57965</v>
      </c>
      <c r="AQ32" s="323">
        <v>80576</v>
      </c>
      <c r="AR32" s="324">
        <v>-28.1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453128</v>
      </c>
      <c r="AP35" s="322">
        <v>45882</v>
      </c>
      <c r="AQ35" s="323">
        <v>26282</v>
      </c>
      <c r="AR35" s="324">
        <v>74.599999999999994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45122</v>
      </c>
      <c r="AP36" s="322">
        <v>4569</v>
      </c>
      <c r="AQ36" s="323">
        <v>3165</v>
      </c>
      <c r="AR36" s="324">
        <v>44.4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85561</v>
      </c>
      <c r="AP37" s="322">
        <v>8664</v>
      </c>
      <c r="AQ37" s="323">
        <v>1250</v>
      </c>
      <c r="AR37" s="324">
        <v>593.1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504</v>
      </c>
      <c r="AP38" s="325" t="s">
        <v>504</v>
      </c>
      <c r="AQ38" s="326">
        <v>22</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v>-46630</v>
      </c>
      <c r="AP39" s="322">
        <v>-4722</v>
      </c>
      <c r="AQ39" s="323">
        <v>-3638</v>
      </c>
      <c r="AR39" s="324">
        <v>29.8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-751047</v>
      </c>
      <c r="AP40" s="322">
        <v>-76048</v>
      </c>
      <c r="AQ40" s="323">
        <v>-75354</v>
      </c>
      <c r="AR40" s="324">
        <v>0.9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358594</v>
      </c>
      <c r="AP41" s="322">
        <v>36310</v>
      </c>
      <c r="AQ41" s="323">
        <v>32302</v>
      </c>
      <c r="AR41" s="324">
        <v>12.4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1125091</v>
      </c>
      <c r="AN51" s="344">
        <v>105682</v>
      </c>
      <c r="AO51" s="345">
        <v>1</v>
      </c>
      <c r="AP51" s="346">
        <v>136577</v>
      </c>
      <c r="AQ51" s="347">
        <v>19.7</v>
      </c>
      <c r="AR51" s="348">
        <v>-18.7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450838</v>
      </c>
      <c r="AN52" s="352">
        <v>42348</v>
      </c>
      <c r="AO52" s="353">
        <v>-49.9</v>
      </c>
      <c r="AP52" s="354">
        <v>59645</v>
      </c>
      <c r="AQ52" s="355">
        <v>-3.2</v>
      </c>
      <c r="AR52" s="356">
        <v>-46.7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919803</v>
      </c>
      <c r="AN53" s="344">
        <v>87927</v>
      </c>
      <c r="AO53" s="345">
        <v>-16.8</v>
      </c>
      <c r="AP53" s="346">
        <v>132212</v>
      </c>
      <c r="AQ53" s="347">
        <v>-3.2</v>
      </c>
      <c r="AR53" s="348">
        <v>-13.6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367615</v>
      </c>
      <c r="AN54" s="352">
        <v>35141</v>
      </c>
      <c r="AO54" s="353">
        <v>-17</v>
      </c>
      <c r="AP54" s="354">
        <v>67114</v>
      </c>
      <c r="AQ54" s="355">
        <v>12.5</v>
      </c>
      <c r="AR54" s="356">
        <v>-29.5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1264297</v>
      </c>
      <c r="AN55" s="344">
        <v>122676</v>
      </c>
      <c r="AO55" s="345">
        <v>39.5</v>
      </c>
      <c r="AP55" s="346">
        <v>93741</v>
      </c>
      <c r="AQ55" s="347">
        <v>-29.1</v>
      </c>
      <c r="AR55" s="348">
        <v>68.599999999999994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449546</v>
      </c>
      <c r="AN56" s="352">
        <v>43620</v>
      </c>
      <c r="AO56" s="353">
        <v>24.1</v>
      </c>
      <c r="AP56" s="354">
        <v>46285</v>
      </c>
      <c r="AQ56" s="355">
        <v>-31</v>
      </c>
      <c r="AR56" s="356">
        <v>55.1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1294638</v>
      </c>
      <c r="AN57" s="344">
        <v>128704</v>
      </c>
      <c r="AO57" s="345">
        <v>4.9000000000000004</v>
      </c>
      <c r="AP57" s="346">
        <v>107537</v>
      </c>
      <c r="AQ57" s="347">
        <v>14.7</v>
      </c>
      <c r="AR57" s="348">
        <v>-9.8000000000000007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706761</v>
      </c>
      <c r="AN58" s="352">
        <v>70262</v>
      </c>
      <c r="AO58" s="353">
        <v>61.1</v>
      </c>
      <c r="AP58" s="354">
        <v>57923</v>
      </c>
      <c r="AQ58" s="355">
        <v>25.1</v>
      </c>
      <c r="AR58" s="356">
        <v>36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1518582</v>
      </c>
      <c r="AN59" s="344">
        <v>153765</v>
      </c>
      <c r="AO59" s="345">
        <v>19.5</v>
      </c>
      <c r="AP59" s="346">
        <v>113913</v>
      </c>
      <c r="AQ59" s="347">
        <v>5.9</v>
      </c>
      <c r="AR59" s="348">
        <v>13.6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447556</v>
      </c>
      <c r="AN60" s="352">
        <v>45318</v>
      </c>
      <c r="AO60" s="353">
        <v>-35.5</v>
      </c>
      <c r="AP60" s="354">
        <v>53160</v>
      </c>
      <c r="AQ60" s="355">
        <v>-8.1999999999999993</v>
      </c>
      <c r="AR60" s="356">
        <v>-27.3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1224482</v>
      </c>
      <c r="AN61" s="359">
        <v>119751</v>
      </c>
      <c r="AO61" s="360">
        <v>9.6</v>
      </c>
      <c r="AP61" s="361">
        <v>116796</v>
      </c>
      <c r="AQ61" s="362">
        <v>1.6</v>
      </c>
      <c r="AR61" s="348">
        <v>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484463</v>
      </c>
      <c r="AN62" s="352">
        <v>47338</v>
      </c>
      <c r="AO62" s="353">
        <v>-3.4</v>
      </c>
      <c r="AP62" s="354">
        <v>56825</v>
      </c>
      <c r="AQ62" s="355">
        <v>-1</v>
      </c>
      <c r="AR62" s="356">
        <v>-2.4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5U7uDlztglLunz7dE8d1HamMAOmAX5LWtyV402sEydsWLZy50hjuHXvDeJHByVGwyNXR/cbDIB8Pol5OSNkpIA==" saltValue="rSY6fK9NB45EE9sQqLR8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7r+1MVxtrjewRmq4QVtTat+oeWFbvtSkGZyIxQRj4ZqStv5q0AutWR5X1Y8MDPcl6OldZd6V72iJQeNfe/TTQ==" saltValue="JW7MILk9y3eIZ83NfJis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2lSi75SbsqHwWkSL69oP27nY4VDsn7A0pRtm89DDikb8UwdfuJQop1MrUxQTFC9phP73EwNMwRfuWSPdbaLxg==" saltValue="c2lcO5HP6lo3Y2Iwqzm+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2" t="s">
        <v>3</v>
      </c>
      <c r="D47" s="1212"/>
      <c r="E47" s="1213"/>
      <c r="F47" s="11">
        <v>35.29</v>
      </c>
      <c r="G47" s="12">
        <v>31.22</v>
      </c>
      <c r="H47" s="12">
        <v>25.33</v>
      </c>
      <c r="I47" s="12">
        <v>24.45</v>
      </c>
      <c r="J47" s="13">
        <v>23.1</v>
      </c>
    </row>
    <row r="48" spans="2:10" ht="57.75" customHeight="1">
      <c r="B48" s="14"/>
      <c r="C48" s="1214" t="s">
        <v>4</v>
      </c>
      <c r="D48" s="1214"/>
      <c r="E48" s="1215"/>
      <c r="F48" s="15">
        <v>6.77</v>
      </c>
      <c r="G48" s="16">
        <v>6.18</v>
      </c>
      <c r="H48" s="16">
        <v>8.9</v>
      </c>
      <c r="I48" s="16">
        <v>7.65</v>
      </c>
      <c r="J48" s="17">
        <v>7.34</v>
      </c>
    </row>
    <row r="49" spans="2:10" ht="57.75" customHeight="1" thickBot="1">
      <c r="B49" s="18"/>
      <c r="C49" s="1216" t="s">
        <v>5</v>
      </c>
      <c r="D49" s="1216"/>
      <c r="E49" s="1217"/>
      <c r="F49" s="19" t="s">
        <v>551</v>
      </c>
      <c r="G49" s="20" t="s">
        <v>552</v>
      </c>
      <c r="H49" s="20" t="s">
        <v>553</v>
      </c>
      <c r="I49" s="20" t="s">
        <v>554</v>
      </c>
      <c r="J49" s="21" t="s">
        <v>555</v>
      </c>
    </row>
    <row r="50" spans="2:10" ht="13.5" customHeight="1"/>
    <row r="51" spans="2:10" ht="13.5" hidden="1" customHeight="1"/>
    <row r="52" spans="2:10" ht="13.5" hidden="1" customHeight="1"/>
    <row r="53" spans="2:10" ht="13.5" hidden="1" customHeight="1"/>
  </sheetData>
  <sheetProtection algorithmName="SHA-512" hashValue="VGpmRSIGmROLhDyBD8wGu+0AQdoHA3FzSVqFE2tKZwHYPyn77/+YJjr0vO1O/9M17ztZvGTqtjWBQiY38x/Btg==" saltValue="Lrdn2zb9zUTjT7Pvjlc2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2019-10-17T04:32:36Z</cp:lastPrinted>
  <dcterms:created xsi:type="dcterms:W3CDTF">2019-02-14T02:37:29Z</dcterms:created>
  <dcterms:modified xsi:type="dcterms:W3CDTF">2019-10-17T04:32:46Z</dcterms:modified>
  <cp:category/>
</cp:coreProperties>
</file>