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F:\6 調査\2 財政状況資料\H28決算財政状況資料集\2回目・5月公表分②（H30.11.2まで）\県提出\"/>
    </mc:Choice>
  </mc:AlternateContent>
  <bookViews>
    <workbookView xWindow="240" yWindow="60" windowWidth="14940" windowHeight="7875" tabRatio="85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W39" i="9"/>
  <c r="BW40" i="9" s="1"/>
  <c r="BW41" i="9" s="1"/>
  <c r="BW42" i="9" s="1"/>
  <c r="BW43" i="9" s="1"/>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l="1"/>
  <c r="BE35" i="9" s="1"/>
  <c r="BE36" i="9" s="1"/>
</calcChain>
</file>

<file path=xl/sharedStrings.xml><?xml version="1.0" encoding="utf-8"?>
<sst xmlns="http://schemas.openxmlformats.org/spreadsheetml/2006/main" count="1084" uniqueCount="571">
  <si>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</si>
  <si>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</si>
  <si>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</si>
  <si>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</si>
  <si>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</si>
  <si>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</si>
  <si>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</si>
  <si>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</si>
  <si>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</si>
  <si>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</si>
  <si>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</si>
  <si>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</si>
  <si>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</si>
  <si>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</si>
  <si>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</si>
  <si>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</si>
  <si>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</si>
  <si>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</si>
  <si>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</si>
  <si>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</si>
  <si>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</si>
  <si>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</si>
  <si>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</si>
  <si>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</si>
  <si>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</si>
  <si>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</si>
  <si>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</si>
  <si>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</si>
  <si>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</si>
  <si>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</si>
  <si>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</si>
  <si>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</si>
  <si>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</si>
  <si>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</si>
  <si>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</si>
  <si>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</si>
  <si>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</si>
  <si>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</si>
  <si>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</si>
  <si>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</si>
  <si>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</si>
  <si>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</si>
  <si>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</si>
  <si>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</si>
  <si>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</si>
  <si>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</si>
  <si>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</si>
  <si>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</si>
  <si>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</si>
  <si>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</si>
  <si>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</si>
  <si>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</si>
  <si>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</si>
  <si>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</si>
  <si>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</si>
  <si>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</si>
  <si>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</si>
  <si>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</si>
  <si>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</si>
  <si>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</si>
  <si>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</si>
  <si>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</si>
  <si>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</si>
  <si>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</si>
  <si>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</si>
  <si>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</si>
  <si>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</si>
  <si>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</si>
  <si>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</si>
  <si>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</si>
  <si>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</si>
  <si>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</si>
  <si>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</si>
  <si>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</si>
  <si>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</si>
  <si>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</si>
  <si>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</si>
  <si>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</si>
  <si>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</si>
  <si>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</si>
  <si>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</si>
  <si>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</si>
  <si>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</si>
  <si>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</si>
  <si>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</si>
  <si>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</si>
  <si>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</si>
  <si>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</si>
  <si>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</si>
  <si>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</si>
  <si>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</si>
  <si>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</si>
  <si>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</si>
  <si>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</si>
  <si>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</si>
  <si>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</si>
  <si>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</si>
  <si>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</si>
  <si>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</si>
  <si>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</si>
  <si>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</si>
  <si>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</si>
  <si>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</si>
  <si>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</si>
  <si>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</si>
  <si>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</si>
  <si>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</si>
  <si>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</si>
  <si>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</si>
  <si>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</si>
  <si>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</si>
  <si>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</si>
  <si>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</si>
  <si>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</si>
  <si>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</si>
  <si>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</si>
  <si>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</si>
  <si>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</si>
  <si>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</si>
  <si>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</si>
  <si>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</si>
  <si>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</si>
  <si>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</si>
  <si>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</si>
  <si>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</si>
  <si>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</si>
  <si>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</si>
  <si>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</si>
  <si>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</si>
  <si>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</si>
  <si>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</si>
  <si>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</si>
  <si>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</si>
  <si>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</si>
  <si>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</si>
  <si>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</si>
  <si>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</si>
  <si>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</si>
  <si>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</si>
  <si>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</si>
  <si>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</si>
  <si>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</si>
  <si>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</si>
  <si>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</si>
  <si>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</si>
  <si>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</si>
  <si>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</si>
  <si>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</si>
  <si>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</si>
  <si>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</si>
  <si>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</si>
  <si>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</si>
  <si>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</si>
  <si>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</si>
  <si>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</si>
  <si>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</si>
  <si>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</si>
  <si>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</si>
  <si>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</si>
  <si>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</si>
  <si>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</si>
  <si>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</si>
  <si>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</si>
  <si>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</si>
  <si>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</si>
  <si>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</si>
  <si>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</si>
  <si>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</si>
  <si>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</si>
  <si>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</si>
  <si>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</si>
  <si>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</si>
  <si>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</si>
  <si>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</si>
  <si>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</si>
  <si>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</si>
  <si>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</si>
  <si>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</si>
  <si>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</si>
  <si>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</si>
  <si>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</si>
  <si>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</si>
  <si>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</si>
  <si>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</si>
  <si>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</si>
  <si>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</si>
  <si>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</si>
  <si>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</si>
  <si>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</si>
  <si>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</si>
  <si>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</si>
  <si>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</si>
  <si>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</si>
  <si>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</si>
  <si>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</si>
  <si>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</si>
  <si>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新潟県津南町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</si>
  <si>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</si>
  <si>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</si>
  <si>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</si>
  <si>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</si>
  <si>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</si>
  <si>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</si>
  <si>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</si>
  <si>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</si>
  <si>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</si>
  <si>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</si>
  <si>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</si>
  <si>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</si>
  <si>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</si>
  <si>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</si>
  <si>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</si>
  <si>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</si>
  <si>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</si>
  <si>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</si>
  <si>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</si>
  <si>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</si>
  <si>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</si>
  <si>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</si>
  <si>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</si>
  <si>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</si>
  <si>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</si>
  <si>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</si>
  <si>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</si>
  <si>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</si>
  <si>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</si>
  <si>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</si>
  <si>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</si>
  <si>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</si>
  <si>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</si>
  <si>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</si>
  <si>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</si>
  <si>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</si>
  <si>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</si>
  <si>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</si>
  <si>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</si>
  <si>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</si>
  <si>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</si>
  <si>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</si>
  <si>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</si>
  <si>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</si>
  <si>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</si>
  <si>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</si>
  <si>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</si>
  <si>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</si>
  <si>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</si>
  <si>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</si>
  <si>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</si>
  <si>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</si>
  <si>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</si>
  <si>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</si>
  <si>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</si>
  <si>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</si>
  <si>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</si>
  <si>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</si>
  <si>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</si>
  <si>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</si>
  <si>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</si>
  <si>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</si>
  <si>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</si>
  <si>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</si>
  <si>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</si>
  <si>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</si>
  <si>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</si>
  <si>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</si>
  <si>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</si>
  <si>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</si>
  <si>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</si>
  <si>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</si>
  <si>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</si>
  <si>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</si>
  <si>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</si>
  <si>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</si>
  <si>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</si>
  <si>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</si>
  <si>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</si>
  <si>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</si>
  <si>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</si>
  <si>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</si>
  <si>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</si>
  <si>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</si>
  <si>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</si>
  <si>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</si>
  <si>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</si>
  <si>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</si>
  <si>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</si>
  <si>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</si>
  <si>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</si>
  <si>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</si>
  <si>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</si>
  <si>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</si>
  <si>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</si>
  <si>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</si>
  <si>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</si>
  <si>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</si>
  <si>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</si>
  <si>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</si>
  <si>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</si>
  <si>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</si>
  <si>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</si>
  <si>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</si>
  <si>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</si>
  <si>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</si>
  <si>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</si>
  <si>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</si>
  <si>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</si>
  <si>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</si>
  <si>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</si>
  <si>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</si>
  <si>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</si>
  <si>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</si>
  <si>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</si>
  <si>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</si>
  <si>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</si>
  <si>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</si>
  <si>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</si>
  <si>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</si>
  <si>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</si>
  <si>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</si>
  <si>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</si>
  <si>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</si>
  <si>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</si>
  <si>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</si>
  <si>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</si>
  <si>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</si>
  <si>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</si>
  <si>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</si>
  <si>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</si>
  <si>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</si>
  <si>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</si>
  <si>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</si>
  <si>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</si>
  <si>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</si>
  <si>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</si>
  <si>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</si>
  <si>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</si>
  <si>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</si>
  <si>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</si>
  <si>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</si>
  <si>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</si>
  <si>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</si>
  <si>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</si>
  <si>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</si>
  <si>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</si>
  <si>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</si>
  <si>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新潟県津南町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</si>
  <si>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</si>
  <si>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</si>
  <si>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</si>
  <si>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</si>
  <si>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</si>
  <si>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</si>
  <si>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</si>
  <si>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</si>
  <si>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</si>
  <si>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</si>
  <si>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</si>
  <si>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</si>
  <si>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</si>
  <si>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</si>
  <si>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</si>
  <si>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</si>
  <si>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</si>
  <si>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</si>
  <si>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</si>
  <si>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</si>
  <si>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</si>
  <si>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</si>
  <si>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</si>
  <si>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</si>
  <si>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</si>
  <si>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</si>
  <si>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</si>
  <si>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</si>
  <si>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</si>
  <si>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</si>
  <si>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</si>
  <si>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</si>
  <si>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</si>
  <si>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</si>
  <si>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</si>
  <si>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</si>
  <si>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</si>
  <si>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</si>
  <si>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簡易水道特別会計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</si>
  <si>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</si>
  <si>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</si>
  <si>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</si>
  <si>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</si>
  <si>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</si>
  <si>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</si>
  <si>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</si>
  <si>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</si>
  <si>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</si>
  <si>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</si>
  <si>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</si>
  <si>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</si>
  <si>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</si>
  <si>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</si>
  <si>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</si>
  <si>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</si>
  <si>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</si>
  <si>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</si>
  <si>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</si>
  <si>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</si>
  <si>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</si>
  <si>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</si>
  <si>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</si>
  <si>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</si>
  <si>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</si>
  <si>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</si>
  <si>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</si>
  <si>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</si>
  <si>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</si>
  <si>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</si>
  <si>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</si>
  <si>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</si>
  <si>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</si>
  <si>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</si>
  <si>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</si>
  <si>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</si>
  <si>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</si>
  <si>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</si>
  <si>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</si>
  <si>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</si>
  <si>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</si>
  <si>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</si>
  <si>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</si>
  <si>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</si>
  <si>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</si>
  <si>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</si>
  <si>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</si>
  <si>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</si>
  <si>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</si>
  <si>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</si>
  <si>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</si>
  <si>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</si>
  <si>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</si>
  <si>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</si>
  <si>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</si>
  <si>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</si>
  <si>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</si>
  <si>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</si>
  <si>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</si>
  <si>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</si>
  <si>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</si>
  <si>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</si>
  <si>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</si>
  <si>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</si>
  <si>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</si>
  <si>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</si>
  <si>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</si>
  <si>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</si>
  <si>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</si>
  <si>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</si>
  <si>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</si>
  <si>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</si>
  <si>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</si>
  <si>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</si>
  <si>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</si>
  <si>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</si>
  <si>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</si>
  <si>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</si>
  <si>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</si>
  <si>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</si>
  <si>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</si>
  <si>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</si>
  <si>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</si>
  <si>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</si>
  <si>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</si>
  <si>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</si>
  <si>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</si>
  <si>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</si>
  <si>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</si>
  <si>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</si>
  <si>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</si>
  <si>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</si>
  <si>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</si>
  <si>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</si>
  <si>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</si>
  <si>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</si>
  <si>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</si>
  <si>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</si>
  <si>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</si>
  <si>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</si>
  <si>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</si>
  <si>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</si>
  <si>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</si>
  <si>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</si>
  <si>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</si>
  <si>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</si>
  <si>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</si>
  <si>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</si>
  <si>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</si>
  <si>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</si>
  <si>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</si>
  <si>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</si>
  <si>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</si>
  <si>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</si>
  <si>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</si>
  <si>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</si>
  <si>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</si>
  <si>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</si>
  <si>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</si>
  <si>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</si>
  <si>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</si>
  <si>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</si>
  <si>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</si>
  <si>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</si>
  <si>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</si>
  <si>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</si>
  <si>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</si>
  <si>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</si>
  <si>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</si>
  <si>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</si>
  <si>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</si>
  <si>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</si>
  <si>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</si>
  <si>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</si>
  <si>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</si>
  <si>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</si>
  <si>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</si>
  <si>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</si>
  <si>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0.65</t>
  </si>
  <si>
    <t>▲ 5.51</t>
  </si>
  <si>
    <t>▲ 1.18</t>
  </si>
  <si>
    <t>▲ 3.19</t>
  </si>
  <si>
    <t>一般会計</t>
  </si>
  <si>
    <t>病院事業会計</t>
  </si>
  <si>
    <t>国民健康保険特別会計</t>
  </si>
  <si>
    <t>介護保険特別会計</t>
  </si>
  <si>
    <t>下水道事業特別会計</t>
  </si>
  <si>
    <t>農業集落排水事業特別会計</t>
  </si>
  <si>
    <t>簡易水道特別会計</t>
  </si>
  <si>
    <t>後期高齢者医療特別会計</t>
  </si>
  <si>
    <t>その他会計（赤字）</t>
  </si>
  <si>
    <t>その他会計（黒字）</t>
  </si>
  <si>
    <t>-</t>
    <phoneticPr fontId="2"/>
  </si>
  <si>
    <t>-</t>
    <phoneticPr fontId="2"/>
  </si>
  <si>
    <t>-</t>
    <phoneticPr fontId="2"/>
  </si>
  <si>
    <t>津南町衛生施設組合</t>
    <rPh sb="0" eb="2">
      <t>ツナン</t>
    </rPh>
    <rPh sb="2" eb="3">
      <t>マチ</t>
    </rPh>
    <rPh sb="3" eb="5">
      <t>エイセイ</t>
    </rPh>
    <rPh sb="5" eb="7">
      <t>シセツ</t>
    </rPh>
    <rPh sb="7" eb="9">
      <t>クミアイ</t>
    </rPh>
    <phoneticPr fontId="2"/>
  </si>
  <si>
    <t>十日町地域広域事務組合【一般会計】</t>
    <rPh sb="0" eb="3">
      <t>トオカマチ</t>
    </rPh>
    <rPh sb="3" eb="5">
      <t>チイキ</t>
    </rPh>
    <rPh sb="5" eb="7">
      <t>コウイキ</t>
    </rPh>
    <rPh sb="7" eb="9">
      <t>ジム</t>
    </rPh>
    <rPh sb="9" eb="11">
      <t>クミアイ</t>
    </rPh>
    <rPh sb="12" eb="14">
      <t>イッパン</t>
    </rPh>
    <rPh sb="14" eb="16">
      <t>カイケイ</t>
    </rPh>
    <phoneticPr fontId="2"/>
  </si>
  <si>
    <t>十日町地域広域事務組合【家畜診療所特別会計】</t>
    <rPh sb="0" eb="3">
      <t>トオカマチ</t>
    </rPh>
    <rPh sb="3" eb="5">
      <t>チイキ</t>
    </rPh>
    <rPh sb="5" eb="7">
      <t>コウイキ</t>
    </rPh>
    <rPh sb="7" eb="9">
      <t>ジム</t>
    </rPh>
    <rPh sb="9" eb="11">
      <t>クミアイ</t>
    </rPh>
    <rPh sb="12" eb="14">
      <t>カチク</t>
    </rPh>
    <rPh sb="14" eb="17">
      <t>シンリョウジョ</t>
    </rPh>
    <rPh sb="17" eb="19">
      <t>トクベツ</t>
    </rPh>
    <rPh sb="19" eb="21">
      <t>カイケイ</t>
    </rPh>
    <phoneticPr fontId="2"/>
  </si>
  <si>
    <t>魚沼地区障害福祉組合</t>
    <rPh sb="0" eb="2">
      <t>ウオヌマ</t>
    </rPh>
    <rPh sb="2" eb="4">
      <t>チク</t>
    </rPh>
    <rPh sb="4" eb="6">
      <t>ショウガイ</t>
    </rPh>
    <rPh sb="6" eb="8">
      <t>フクシ</t>
    </rPh>
    <rPh sb="8" eb="10">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</si>
  <si>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</si>
  <si>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</si>
  <si>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</si>
  <si>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</si>
  <si>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</si>
  <si>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</si>
  <si>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</si>
  <si>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</si>
  <si>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</si>
  <si>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基金繰入14</t>
    <rPh sb="0" eb="2">
      <t>キキン</t>
    </rPh>
    <rPh sb="2" eb="4">
      <t>クリイレ</t>
    </rPh>
    <phoneticPr fontId="2"/>
  </si>
  <si>
    <t>津南町野菜価格安定協会</t>
    <rPh sb="0" eb="3">
      <t>ツナンマチ</t>
    </rPh>
    <rPh sb="3" eb="5">
      <t>ヤサイ</t>
    </rPh>
    <rPh sb="5" eb="7">
      <t>カカク</t>
    </rPh>
    <rPh sb="7" eb="9">
      <t>アンテイ</t>
    </rPh>
    <rPh sb="9" eb="11">
      <t>キョウカイ</t>
    </rPh>
    <phoneticPr fontId="2"/>
  </si>
  <si>
    <t>津南町農業公社</t>
    <rPh sb="0" eb="2">
      <t>ツナン</t>
    </rPh>
    <rPh sb="2" eb="3">
      <t>マチ</t>
    </rPh>
    <rPh sb="3" eb="5">
      <t>ノウギョウ</t>
    </rPh>
    <rPh sb="5" eb="7">
      <t>コウシャ</t>
    </rPh>
    <phoneticPr fontId="2"/>
  </si>
  <si>
    <t>竜ヶ窪温泉</t>
    <rPh sb="0" eb="1">
      <t>リュウ</t>
    </rPh>
    <rPh sb="2" eb="3">
      <t>クボ</t>
    </rPh>
    <rPh sb="3" eb="5">
      <t>オンセン</t>
    </rPh>
    <phoneticPr fontId="2"/>
  </si>
  <si>
    <t>津南醸造</t>
    <rPh sb="0" eb="2">
      <t>ツナン</t>
    </rPh>
    <rPh sb="2" eb="4">
      <t>ジョウゾウ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</si>
  <si>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</si>
  <si>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</si>
  <si>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</si>
  <si>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</si>
  <si>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</si>
  <si>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</si>
  <si>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</si>
  <si>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</si>
  <si>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</si>
  <si>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</si>
  <si>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</si>
  <si>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類似団体と比較して、実質公債費比率は低い値になっているが、将来負担比率は高い値になっている。
地方債の償還開始や新規発行により、今後、両比率ともに増加すると見込まれる。
地方債に関して、充当可能財源の確保や、緊急性・必要性を把握した中での発行を心がけ、公債費の適正化に努める。</t>
    <rPh sb="0" eb="2">
      <t>ルイジ</t>
    </rPh>
    <rPh sb="2" eb="4">
      <t>ダンタイ</t>
    </rPh>
    <rPh sb="5" eb="7">
      <t>ヒカク</t>
    </rPh>
    <rPh sb="10" eb="12">
      <t>ジッシツ</t>
    </rPh>
    <rPh sb="12" eb="15">
      <t>コウサイヒ</t>
    </rPh>
    <rPh sb="15" eb="17">
      <t>ヒリツ</t>
    </rPh>
    <rPh sb="18" eb="19">
      <t>ヒク</t>
    </rPh>
    <rPh sb="20" eb="21">
      <t>アタイ</t>
    </rPh>
    <rPh sb="29" eb="31">
      <t>ショウライ</t>
    </rPh>
    <rPh sb="31" eb="33">
      <t>フタン</t>
    </rPh>
    <rPh sb="33" eb="35">
      <t>ヒリツ</t>
    </rPh>
    <rPh sb="36" eb="37">
      <t>タカ</t>
    </rPh>
    <rPh sb="38" eb="39">
      <t>アタイ</t>
    </rPh>
    <rPh sb="47" eb="50">
      <t>チホウサイ</t>
    </rPh>
    <rPh sb="51" eb="53">
      <t>ショウカン</t>
    </rPh>
    <rPh sb="53" eb="55">
      <t>カイシ</t>
    </rPh>
    <rPh sb="56" eb="58">
      <t>シンキ</t>
    </rPh>
    <rPh sb="58" eb="60">
      <t>ハッコウ</t>
    </rPh>
    <rPh sb="64" eb="66">
      <t>コンゴ</t>
    </rPh>
    <rPh sb="67" eb="68">
      <t>リョウ</t>
    </rPh>
    <rPh sb="68" eb="70">
      <t>ヒリツ</t>
    </rPh>
    <rPh sb="73" eb="75">
      <t>ゾウカ</t>
    </rPh>
    <rPh sb="78" eb="80">
      <t>ミコ</t>
    </rPh>
    <rPh sb="85" eb="88">
      <t>チホウサイ</t>
    </rPh>
    <rPh sb="89" eb="90">
      <t>カン</t>
    </rPh>
    <rPh sb="93" eb="95">
      <t>ジュウトウ</t>
    </rPh>
    <rPh sb="95" eb="97">
      <t>カノウ</t>
    </rPh>
    <rPh sb="97" eb="99">
      <t>ザイゲン</t>
    </rPh>
    <rPh sb="100" eb="102">
      <t>カクホ</t>
    </rPh>
    <rPh sb="104" eb="107">
      <t>キンキュウセイ</t>
    </rPh>
    <rPh sb="108" eb="111">
      <t>ヒツヨウセイ</t>
    </rPh>
    <rPh sb="112" eb="114">
      <t>ハアク</t>
    </rPh>
    <rPh sb="116" eb="117">
      <t>ナカ</t>
    </rPh>
    <rPh sb="119" eb="121">
      <t>ハッコウ</t>
    </rPh>
    <rPh sb="122" eb="123">
      <t>ココロ</t>
    </rPh>
    <rPh sb="126" eb="128">
      <t>コウサイ</t>
    </rPh>
    <rPh sb="128" eb="129">
      <t>ヒ</t>
    </rPh>
    <rPh sb="130" eb="133">
      <t>テキセイカ</t>
    </rPh>
    <rPh sb="134" eb="135">
      <t>ツト</t>
    </rPh>
    <phoneticPr fontId="5"/>
  </si>
  <si>
    <t>将来負担比率については、類似団体より高い比率となっている。これは地方債の新規発行が継続的に行われているためであり、今後も増加していくと見込まれる。
有形固定資産減価償却率は、類似団体より低い値となっている。公共施設等総合管理計画に基づき、適正な公共施設管理を行う。</t>
    <rPh sb="0" eb="2">
      <t>ショウライ</t>
    </rPh>
    <rPh sb="2" eb="4">
      <t>フタン</t>
    </rPh>
    <rPh sb="4" eb="6">
      <t>ヒリツ</t>
    </rPh>
    <rPh sb="12" eb="14">
      <t>ルイジ</t>
    </rPh>
    <rPh sb="14" eb="16">
      <t>ダンタイ</t>
    </rPh>
    <rPh sb="18" eb="19">
      <t>タカ</t>
    </rPh>
    <rPh sb="20" eb="22">
      <t>ヒリツ</t>
    </rPh>
    <rPh sb="32" eb="35">
      <t>チホウサイ</t>
    </rPh>
    <rPh sb="36" eb="38">
      <t>シンキ</t>
    </rPh>
    <rPh sb="38" eb="40">
      <t>ハッコウ</t>
    </rPh>
    <rPh sb="41" eb="44">
      <t>ケイゾクテキ</t>
    </rPh>
    <rPh sb="45" eb="46">
      <t>オコナ</t>
    </rPh>
    <rPh sb="57" eb="59">
      <t>コンゴ</t>
    </rPh>
    <rPh sb="60" eb="62">
      <t>ゾウカ</t>
    </rPh>
    <rPh sb="67" eb="69">
      <t>ミコ</t>
    </rPh>
    <rPh sb="74" eb="76">
      <t>ユウケイ</t>
    </rPh>
    <rPh sb="76" eb="78">
      <t>コテイ</t>
    </rPh>
    <rPh sb="78" eb="80">
      <t>シサン</t>
    </rPh>
    <rPh sb="80" eb="82">
      <t>ゲンカ</t>
    </rPh>
    <rPh sb="82" eb="84">
      <t>ショウキャク</t>
    </rPh>
    <rPh sb="84" eb="85">
      <t>リツ</t>
    </rPh>
    <rPh sb="87" eb="89">
      <t>ルイジ</t>
    </rPh>
    <rPh sb="89" eb="91">
      <t>ダンタイ</t>
    </rPh>
    <rPh sb="93" eb="94">
      <t>ヒク</t>
    </rPh>
    <rPh sb="95" eb="96">
      <t>アタイ</t>
    </rPh>
    <rPh sb="103" eb="105">
      <t>コウキョウ</t>
    </rPh>
    <rPh sb="105" eb="107">
      <t>シセツ</t>
    </rPh>
    <rPh sb="107" eb="108">
      <t>トウ</t>
    </rPh>
    <rPh sb="108" eb="110">
      <t>ソウゴウ</t>
    </rPh>
    <rPh sb="110" eb="112">
      <t>カンリ</t>
    </rPh>
    <rPh sb="112" eb="114">
      <t>ケイカク</t>
    </rPh>
    <rPh sb="115" eb="116">
      <t>モト</t>
    </rPh>
    <rPh sb="119" eb="121">
      <t>テキセイ</t>
    </rPh>
    <rPh sb="122" eb="124">
      <t>コウキョウ</t>
    </rPh>
    <rPh sb="124" eb="126">
      <t>シセツ</t>
    </rPh>
    <rPh sb="126" eb="128">
      <t>カンリ</t>
    </rPh>
    <rPh sb="129" eb="13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</si>
</sst>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extLst>
            <c:ext xmlns:c16="http://schemas.microsoft.com/office/drawing/2014/chart" uri="{C3380CC4-5D6E-409C-BE32-E72D297353CC}">
              <c16:uniqueId val="{00000000-1BA3-4132-A699-725E3EBE94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104637</c:v>
                </c:pt>
                <c:pt idx="1">
                  <c:v>105682</c:v>
                </c:pt>
                <c:pt idx="2">
                  <c:v>87927</c:v>
                </c:pt>
                <c:pt idx="3">
                  <c:v>122676</c:v>
                </c:pt>
                <c:pt idx="4">
                  <c:v>128704</c:v>
                </c:pt>
              </c:numCache>
            </c:numRef>
          </c:val>
          <c:smooth val="0"/>
          <c:extLst>
            <c:ext xmlns:c16="http://schemas.microsoft.com/office/drawing/2014/chart" uri="{C3380CC4-5D6E-409C-BE32-E72D297353CC}">
              <c16:uniqueId val="{00000001-1BA3-4132-A699-725E3EBE94EC}"/>
            </c:ext>
          </c:extLst>
        </c:ser>
        <c:dLbls>
          <c:showLegendKey val="0"/>
          <c:showVal val="0"/>
          <c:showCatName val="0"/>
          <c:showSerName val="0"/>
          <c:showPercent val="0"/>
          <c:showBubbleSize val="0"/>
        </c:dLbls>
        <c:marker val="1"/>
        <c:smooth val="0"/>
        <c:axId val="164473088"/>
        <c:axId val="164483840"/>
      </c:lineChart>
      <c:catAx>
        <c:axId val="164473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483840"/>
        <c:crosses val="autoZero"/>
        <c:auto val="1"/>
        <c:lblAlgn val="ctr"/>
        <c:lblOffset val="100"/>
        <c:tickLblSkip val="1"/>
        <c:tickMarkSkip val="1"/>
        <c:noMultiLvlLbl val="0"/>
      </c:catAx>
      <c:valAx>
        <c:axId val="1644838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473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c:v>
                </c:pt>
                <c:pt idx="1">
                  <c:v>6.77</c:v>
                </c:pt>
                <c:pt idx="2">
                  <c:v>6.18</c:v>
                </c:pt>
                <c:pt idx="3">
                  <c:v>8.9</c:v>
                </c:pt>
                <c:pt idx="4">
                  <c:v>7.65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35.35</c:v>
                </c:pt>
                <c:pt idx="1">
                  <c:v>35.29</c:v>
                </c:pt>
                <c:pt idx="2">
                  <c:v>31.22</c:v>
                </c:pt>
                <c:pt idx="3">
                  <c:v>25.33</c:v>
                </c:pt>
                <c:pt idx="4">
                  <c:v>24.45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2848"/>
        <c:axId val="9024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0.56999999999999995</c:v>
                </c:pt>
                <c:pt idx="1">
                  <c:v>-0.65</c:v>
                </c:pt>
                <c:pt idx="2">
                  <c:v>-5.51</c:v>
                </c:pt>
                <c:pt idx="3">
                  <c:v>-1.18</c:v>
                </c:pt>
                <c:pt idx="4">
                  <c:v>-3.19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2848"/>
        <c:axId val="90247168"/>
      </c:lineChart>
      <c:catAx>
        <c:axId val="8998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7168"/>
        <c:crosses val="autoZero"/>
        <c:auto val="1"/>
        <c:lblAlgn val="ctr"/>
        <c:lblOffset val="100"/>
        <c:tickLblSkip val="1"/>
        <c:tickMarkSkip val="1"/>
        <c:noMultiLvlLbl val="0"/>
      </c:catAx>
      <c:valAx>
        <c:axId val="9024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0.37</c:v>
                </c:pt>
                <c:pt idx="2">
                  <c:v>#N/A</c:v>
                </c:pt>
                <c:pt idx="3">
                  <c:v>0.54</c:v>
                </c:pt>
                <c:pt idx="4">
                  <c:v>#N/A</c:v>
                </c:pt>
                <c:pt idx="5">
                  <c:v>0.51</c:v>
                </c:pt>
                <c:pt idx="6">
                  <c:v>#N/A</c:v>
                </c:pt>
                <c:pt idx="7">
                  <c:v>0.54</c:v>
                </c:pt>
                <c:pt idx="8">
                  <c:v>#N/A</c:v>
                </c:pt>
                <c:pt idx="9">
                  <c:v>0.53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0.49</c:v>
                </c:pt>
                <c:pt idx="2">
                  <c:v>#N/A</c:v>
                </c:pt>
                <c:pt idx="3">
                  <c:v>0.15</c:v>
                </c:pt>
                <c:pt idx="4">
                  <c:v>#N/A</c:v>
                </c:pt>
                <c:pt idx="5">
                  <c:v>0.25</c:v>
                </c:pt>
                <c:pt idx="6">
                  <c:v>#N/A</c:v>
                </c:pt>
                <c:pt idx="7">
                  <c:v>0.36</c:v>
                </c:pt>
                <c:pt idx="8">
                  <c:v>#N/A</c:v>
                </c:pt>
                <c:pt idx="9">
                  <c:v>0.57999999999999996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0.49</c:v>
                </c:pt>
                <c:pt idx="2">
                  <c:v>#N/A</c:v>
                </c:pt>
                <c:pt idx="3">
                  <c:v>0.42</c:v>
                </c:pt>
                <c:pt idx="4">
                  <c:v>#N/A</c:v>
                </c:pt>
                <c:pt idx="5">
                  <c:v>0.35</c:v>
                </c:pt>
                <c:pt idx="6">
                  <c:v>#N/A</c:v>
                </c:pt>
                <c:pt idx="7">
                  <c:v>0.66</c:v>
                </c:pt>
                <c:pt idx="8">
                  <c:v>#N/A</c:v>
                </c:pt>
                <c:pt idx="9">
                  <c:v>0.67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1.74</c:v>
                </c:pt>
                <c:pt idx="2">
                  <c:v>#N/A</c:v>
                </c:pt>
                <c:pt idx="3">
                  <c:v>1.61</c:v>
                </c:pt>
                <c:pt idx="4">
                  <c:v>#N/A</c:v>
                </c:pt>
                <c:pt idx="5">
                  <c:v>0.75</c:v>
                </c:pt>
                <c:pt idx="6">
                  <c:v>#N/A</c:v>
                </c:pt>
                <c:pt idx="7">
                  <c:v>0.28999999999999998</c:v>
                </c:pt>
                <c:pt idx="8">
                  <c:v>#N/A</c:v>
                </c:pt>
                <c:pt idx="9">
                  <c:v>1.06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1.96</c:v>
                </c:pt>
                <c:pt idx="2">
                  <c:v>#N/A</c:v>
                </c:pt>
                <c:pt idx="3">
                  <c:v>2.5499999999999998</c:v>
                </c:pt>
                <c:pt idx="4">
                  <c:v>#N/A</c:v>
                </c:pt>
                <c:pt idx="5">
                  <c:v>2.84</c:v>
                </c:pt>
                <c:pt idx="6">
                  <c:v>#N/A</c:v>
                </c:pt>
                <c:pt idx="7">
                  <c:v>2.34</c:v>
                </c:pt>
                <c:pt idx="8">
                  <c:v>#N/A</c:v>
                </c:pt>
                <c:pt idx="9">
                  <c:v>2.06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7.0000000000000007E-2</c:v>
                </c:pt>
                <c:pt idx="2">
                  <c:v>#N/A</c:v>
                </c:pt>
                <c:pt idx="3">
                  <c:v>0.61</c:v>
                </c:pt>
                <c:pt idx="4">
                  <c:v>#N/A</c:v>
                </c:pt>
                <c:pt idx="5">
                  <c:v>0.68</c:v>
                </c:pt>
                <c:pt idx="6">
                  <c:v>#N/A</c:v>
                </c:pt>
                <c:pt idx="7">
                  <c:v>2.31</c:v>
                </c:pt>
                <c:pt idx="8">
                  <c:v>#N/A</c:v>
                </c:pt>
                <c:pt idx="9">
                  <c:v>2.0699999999999998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7.59</c:v>
                </c:pt>
                <c:pt idx="2">
                  <c:v>#N/A</c:v>
                </c:pt>
                <c:pt idx="3">
                  <c:v>6.77</c:v>
                </c:pt>
                <c:pt idx="4">
                  <c:v>#N/A</c:v>
                </c:pt>
                <c:pt idx="5">
                  <c:v>6.17</c:v>
                </c:pt>
                <c:pt idx="6">
                  <c:v>#N/A</c:v>
                </c:pt>
                <c:pt idx="7">
                  <c:v>8.89</c:v>
                </c:pt>
                <c:pt idx="8">
                  <c:v>#N/A</c:v>
                </c:pt>
                <c:pt idx="9">
                  <c:v>7.64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1651456"/>
        <c:axId val="148449920"/>
      </c:barChart>
      <c:catAx>
        <c:axId val="9165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49920"/>
        <c:crosses val="autoZero"/>
        <c:auto val="1"/>
        <c:lblAlgn val="ctr"/>
        <c:lblOffset val="100"/>
        <c:tickLblSkip val="1"/>
        <c:tickMarkSkip val="1"/>
        <c:noMultiLvlLbl val="0"/>
      </c:catAx>
      <c:valAx>
        <c:axId val="14844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51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757</c:v>
                </c:pt>
                <c:pt idx="5">
                  <c:v>752</c:v>
                </c:pt>
                <c:pt idx="8">
                  <c:v>756</c:v>
                </c:pt>
                <c:pt idx="11">
                  <c:v>773</c:v>
                </c:pt>
                <c:pt idx="14">
                  <c:v>789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105</c:v>
                </c:pt>
                <c:pt idx="3">
                  <c:v>104</c:v>
                </c:pt>
                <c:pt idx="6">
                  <c:v>104</c:v>
                </c:pt>
                <c:pt idx="9">
                  <c:v>105</c:v>
                </c:pt>
                <c:pt idx="12">
                  <c:v>87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82</c:v>
                </c:pt>
                <c:pt idx="3">
                  <c:v>58</c:v>
                </c:pt>
                <c:pt idx="6">
                  <c:v>39</c:v>
                </c:pt>
                <c:pt idx="9">
                  <c:v>20</c:v>
                </c:pt>
                <c:pt idx="12">
                  <c:v>40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433</c:v>
                </c:pt>
                <c:pt idx="3">
                  <c:v>444</c:v>
                </c:pt>
                <c:pt idx="6">
                  <c:v>430</c:v>
                </c:pt>
                <c:pt idx="9">
                  <c:v>451</c:v>
                </c:pt>
                <c:pt idx="12">
                  <c:v>464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504</c:v>
                </c:pt>
                <c:pt idx="3">
                  <c:v>506</c:v>
                </c:pt>
                <c:pt idx="6">
                  <c:v>512</c:v>
                </c:pt>
                <c:pt idx="9">
                  <c:v>524</c:v>
                </c:pt>
                <c:pt idx="12">
                  <c:v>555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532928"/>
        <c:axId val="161545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367</c:v>
                </c:pt>
                <c:pt idx="2">
                  <c:v>#N/A</c:v>
                </c:pt>
                <c:pt idx="3">
                  <c:v>#N/A</c:v>
                </c:pt>
                <c:pt idx="4">
                  <c:v>360</c:v>
                </c:pt>
                <c:pt idx="5">
                  <c:v>#N/A</c:v>
                </c:pt>
                <c:pt idx="6">
                  <c:v>#N/A</c:v>
                </c:pt>
                <c:pt idx="7">
                  <c:v>329</c:v>
                </c:pt>
                <c:pt idx="8">
                  <c:v>#N/A</c:v>
                </c:pt>
                <c:pt idx="9">
                  <c:v>#N/A</c:v>
                </c:pt>
                <c:pt idx="10">
                  <c:v>327</c:v>
                </c:pt>
                <c:pt idx="11">
                  <c:v>#N/A</c:v>
                </c:pt>
                <c:pt idx="12">
                  <c:v>#N/A</c:v>
                </c:pt>
                <c:pt idx="13">
                  <c:v>357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532928"/>
        <c:axId val="161545216"/>
      </c:lineChart>
      <c:catAx>
        <c:axId val="16153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545216"/>
        <c:crosses val="autoZero"/>
        <c:auto val="1"/>
        <c:lblAlgn val="ctr"/>
        <c:lblOffset val="100"/>
        <c:tickLblSkip val="1"/>
        <c:tickMarkSkip val="1"/>
        <c:noMultiLvlLbl val="0"/>
      </c:catAx>
      <c:valAx>
        <c:axId val="16154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3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8066</c:v>
                </c:pt>
                <c:pt idx="5">
                  <c:v>8341</c:v>
                </c:pt>
                <c:pt idx="8">
                  <c:v>8137</c:v>
                </c:pt>
                <c:pt idx="11">
                  <c:v>8368</c:v>
                </c:pt>
                <c:pt idx="14">
                  <c:v>8091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168</c:v>
                </c:pt>
                <c:pt idx="5">
                  <c:v>155</c:v>
                </c:pt>
                <c:pt idx="8">
                  <c:v>240</c:v>
                </c:pt>
                <c:pt idx="11">
                  <c:v>271</c:v>
                </c:pt>
                <c:pt idx="14">
                  <c:v>355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2268</c:v>
                </c:pt>
                <c:pt idx="5">
                  <c:v>2275</c:v>
                </c:pt>
                <c:pt idx="8">
                  <c:v>2066</c:v>
                </c:pt>
                <c:pt idx="11">
                  <c:v>2022</c:v>
                </c:pt>
                <c:pt idx="14">
                  <c:v>1948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831</c:v>
                </c:pt>
                <c:pt idx="3">
                  <c:v>637</c:v>
                </c:pt>
                <c:pt idx="6">
                  <c:v>845</c:v>
                </c:pt>
                <c:pt idx="9">
                  <c:v>930</c:v>
                </c:pt>
                <c:pt idx="12">
                  <c:v>791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140</c:v>
                </c:pt>
                <c:pt idx="3">
                  <c:v>135</c:v>
                </c:pt>
                <c:pt idx="6">
                  <c:v>257</c:v>
                </c:pt>
                <c:pt idx="9">
                  <c:v>516</c:v>
                </c:pt>
                <c:pt idx="12">
                  <c:v>567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6685</c:v>
                </c:pt>
                <c:pt idx="3">
                  <c:v>6356</c:v>
                </c:pt>
                <c:pt idx="6">
                  <c:v>5942</c:v>
                </c:pt>
                <c:pt idx="9">
                  <c:v>5494</c:v>
                </c:pt>
                <c:pt idx="12">
                  <c:v>5270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795</c:v>
                </c:pt>
                <c:pt idx="3">
                  <c:v>728</c:v>
                </c:pt>
                <c:pt idx="6">
                  <c:v>652</c:v>
                </c:pt>
                <c:pt idx="9">
                  <c:v>587</c:v>
                </c:pt>
                <c:pt idx="12">
                  <c:v>560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5145</c:v>
                </c:pt>
                <c:pt idx="3">
                  <c:v>5341</c:v>
                </c:pt>
                <c:pt idx="6">
                  <c:v>5584</c:v>
                </c:pt>
                <c:pt idx="9">
                  <c:v>5977</c:v>
                </c:pt>
                <c:pt idx="12">
                  <c:v>6228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2375936"/>
        <c:axId val="162409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3094</c:v>
                </c:pt>
                <c:pt idx="2">
                  <c:v>#N/A</c:v>
                </c:pt>
                <c:pt idx="3">
                  <c:v>#N/A</c:v>
                </c:pt>
                <c:pt idx="4">
                  <c:v>2426</c:v>
                </c:pt>
                <c:pt idx="5">
                  <c:v>#N/A</c:v>
                </c:pt>
                <c:pt idx="6">
                  <c:v>#N/A</c:v>
                </c:pt>
                <c:pt idx="7">
                  <c:v>2837</c:v>
                </c:pt>
                <c:pt idx="8">
                  <c:v>#N/A</c:v>
                </c:pt>
                <c:pt idx="9">
                  <c:v>#N/A</c:v>
                </c:pt>
                <c:pt idx="10">
                  <c:v>2844</c:v>
                </c:pt>
                <c:pt idx="11">
                  <c:v>#N/A</c:v>
                </c:pt>
                <c:pt idx="12">
                  <c:v>#N/A</c:v>
                </c:pt>
                <c:pt idx="13">
                  <c:v>3022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2375936"/>
        <c:axId val="162409472"/>
      </c:lineChart>
      <c:catAx>
        <c:axId val="16237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409472"/>
        <c:crosses val="autoZero"/>
        <c:auto val="1"/>
        <c:lblAlgn val="ctr"/>
        <c:lblOffset val="100"/>
        <c:tickLblSkip val="1"/>
        <c:tickMarkSkip val="1"/>
        <c:noMultiLvlLbl val="0"/>
      </c:catAx>
      <c:valAx>
        <c:axId val="16240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7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{7309C705-8B25-485B-BEA0-9F485CCF2FD9}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F1F-4FE6-AD8E-D6FE8FED283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{F3F1E22C-D416-47C4-9365-0E753C1D115F}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F1F-4FE6-AD8E-D6FE8FED283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{2B695A9D-EE10-425A-8266-5A7C4903057F}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F1F-4FE6-AD8E-D6FE8FED2837}"/>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{AC722AE2-A8E7-40E6-B00A-C8A0AB3F6A7C}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F1F-4FE6-AD8E-D6FE8FED283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{AD82A637-84C5-4CCE-9C27-248F23215B03}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F1F-4FE6-AD8E-D6FE8FED28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50.9</c:v>
                </c:pt>
              </c:numCache>
            </c:numRef>
          </c:xVal>
          <c:yVal>
            <c:numRef>
              <c:f>公会計指標分析・財政指標組合せ分析表!$K$51:$O$51</c:f>
              <c:numCache>
                <c:formatCode>#,##0.0;"▲ "#,##0.0</c:formatCode>
                <c:ptCount val="5"/>
                <c:pt idx="3">
                  <c:v>73.5</c:v>
                </c:pt>
              </c:numCache>
            </c:numRef>
          </c:yVal>
          <c:smooth val="0"/>
          <c:extLst>
            <c:ext xmlns:c16="http://schemas.microsoft.com/office/drawing/2014/chart" uri="{C3380CC4-5D6E-409C-BE32-E72D297353CC}">
              <c16:uniqueId val="{00000005-1F1F-4FE6-AD8E-D6FE8FED283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{98C7FF03-F776-473D-9897-AC0EC8073250}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F1F-4FE6-AD8E-D6FE8FED283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{B644263C-CB7A-41F0-9010-A09731D1E3BB}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F1F-4FE6-AD8E-D6FE8FED283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{503C07A1-836D-4ED3-B7E9-26F89B2385EF}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F1F-4FE6-AD8E-D6FE8FED2837}"/>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{AB2455F0-464B-464F-BF84-C4AE8ECF837B}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F1F-4FE6-AD8E-D6FE8FED283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{9716B51B-4D82-4A18-A5FF-62D0A67B4E1E}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F1F-4FE6-AD8E-D6FE8FED28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c:ext xmlns:c16="http://schemas.microsoft.com/office/drawing/2014/chart" uri="{C3380CC4-5D6E-409C-BE32-E72D297353CC}">
              <c16:uniqueId val="{0000000B-1F1F-4FE6-AD8E-D6FE8FED2837}"/>
            </c:ext>
          </c:extLst>
        </c:ser>
        <c:dLbls>
          <c:showLegendKey val="0"/>
          <c:showVal val="0"/>
          <c:showCatName val="0"/>
          <c:showSerName val="0"/>
          <c:showPercent val="0"/>
          <c:showBubbleSize val="0"/>
        </c:dLbls>
        <c:axId val="73194496"/>
        <c:axId val="73245824"/>
      </c:scatterChart>
      <c:valAx>
        <c:axId val="73194496"/>
        <c:scaling>
          <c:orientation val="minMax"/>
          <c:max val="56"/>
          <c:min val="50.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45824"/>
        <c:crosses val="autoZero"/>
        <c:crossBetween val="midCat"/>
      </c:valAx>
      <c:valAx>
        <c:axId val="73245824"/>
        <c:scaling>
          <c:orientation val="minMax"/>
          <c:max val="76"/>
          <c:min val="5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94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{1E94CC44-5121-465E-9C01-BA5CC281DD9D}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0AB-4B78-BCEB-731F60EDB2AC}"/>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{821882EC-588E-4EE3-AF3F-E4CB63A7B85F}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0AB-4B78-BCEB-731F60EDB2AC}"/>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{7A824D0C-0B3E-4176-9B38-5B918A122256}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0AB-4B78-BCEB-731F60EDB2AC}"/>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{998B087D-FB75-45C0-8721-3A3AAFD87054}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0AB-4B78-BCEB-731F60EDB2AC}"/>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{B37191F0-E156-416E-B2FC-9A0EFA2D5CB9}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0AB-4B78-BCEB-731F60EDB2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9.8000000000000007</c:v>
                </c:pt>
                <c:pt idx="2">
                  <c:v>9.5</c:v>
                </c:pt>
                <c:pt idx="3">
                  <c:v>9</c:v>
                </c:pt>
                <c:pt idx="4">
                  <c:v>9</c:v>
                </c:pt>
              </c:numCache>
            </c:numRef>
          </c:xVal>
          <c:yVal>
            <c:numRef>
              <c:f>公会計指標分析・財政指標組合せ分析表!$K$73:$O$73</c:f>
              <c:numCache>
                <c:formatCode>#,##0.0;"▲ "#,##0.0</c:formatCode>
                <c:ptCount val="5"/>
                <c:pt idx="0">
                  <c:v>83.5</c:v>
                </c:pt>
                <c:pt idx="1">
                  <c:v>65</c:v>
                </c:pt>
                <c:pt idx="2">
                  <c:v>78</c:v>
                </c:pt>
                <c:pt idx="3">
                  <c:v>73.5</c:v>
                </c:pt>
                <c:pt idx="4">
                  <c:v>81.400000000000006</c:v>
                </c:pt>
              </c:numCache>
            </c:numRef>
          </c:yVal>
          <c:smooth val="0"/>
          <c:extLst>
            <c:ext xmlns:c16="http://schemas.microsoft.com/office/drawing/2014/chart" uri="{C3380CC4-5D6E-409C-BE32-E72D297353CC}">
              <c16:uniqueId val="{00000005-A0AB-4B78-BCEB-731F60EDB2A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{27237C17-1B28-466F-9D01-E5DBB1DB76B6}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0AB-4B78-BCEB-731F60EDB2A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{C5276B01-1E83-46C9-9075-C31D24AED54F}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0AB-4B78-BCEB-731F60EDB2A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{A4EAA427-C02C-4F8C-B498-40C857E52F01}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0AB-4B78-BCEB-731F60EDB2A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{02CDD2FC-702A-481B-A395-A56E1DD37AAC}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0AB-4B78-BCEB-731F60EDB2A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{5A820DFF-3A56-4860-8D85-3A896CE41FD4}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0AB-4B78-BCEB-731F60EDB2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c:ext xmlns:c16="http://schemas.microsoft.com/office/drawing/2014/chart" uri="{C3380CC4-5D6E-409C-BE32-E72D297353CC}">
              <c16:uniqueId val="{0000000B-A0AB-4B78-BCEB-731F60EDB2AC}"/>
            </c:ext>
          </c:extLst>
        </c:ser>
        <c:dLbls>
          <c:showLegendKey val="0"/>
          <c:showVal val="0"/>
          <c:showCatName val="0"/>
          <c:showSerName val="0"/>
          <c:showPercent val="0"/>
          <c:showBubbleSize val="0"/>
        </c:dLbls>
        <c:axId val="73263744"/>
        <c:axId val="73310976"/>
      </c:scatterChart>
      <c:valAx>
        <c:axId val="73263744"/>
        <c:scaling>
          <c:orientation val="minMax"/>
          <c:max val="13.7"/>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310976"/>
        <c:crosses val="autoZero"/>
        <c:crossBetween val="midCat"/>
      </c:valAx>
      <c:valAx>
        <c:axId val="73310976"/>
        <c:scaling>
          <c:orientation val="minMax"/>
          <c:max val="89"/>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637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新潟県津南町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近年、実質公債費比率の分子は減少傾向にあったが、算入公債費等の増加以上に元利償還金等が増加しているため、</a:t>
          </a:r>
          <a:r>
            <a:rPr kumimoji="1" lang="en-US" altLang="ja-JP" sz="1400" baseline="0">
              <a:latin typeface="ＭＳ ゴシック" pitchFamily="49" charset="-128"/>
              <a:ea typeface="ＭＳ ゴシック" pitchFamily="49" charset="-128"/>
            </a:rPr>
            <a:t>H28</a:t>
          </a:r>
          <a:r>
            <a:rPr kumimoji="1" lang="ja-JP" altLang="en-US" sz="1400" baseline="0">
              <a:latin typeface="ＭＳ ゴシック" pitchFamily="49" charset="-128"/>
              <a:ea typeface="ＭＳ ゴシック" pitchFamily="49" charset="-128"/>
            </a:rPr>
            <a:t>については分子は増となった。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また、今後は起債した元金の償還開始や小学校の増改築や公営住宅建設工事等があったため、元利償還金額は増加すると見込まれる。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新潟県津南町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地方債の現在高の増、充当可能財源等の減により将来負担比率の分子は増加となった。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今後は、地方債の償還開始や新規地方債発行により、地方債残高が増加していくと見込まれ、将来負担比率の分子も増加していくと考えられる。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緊急性や必要性等を考慮し地方債の新規発行の抑制と、充当可能財源の増額に努め、健全財政を保つために努める。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新潟県津南町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10,059
9,968
170.21
8,017,266
7,642,390
340,591
4,452,467
6,227,555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類似団体より低い数値となっている。</a:t>
          </a:r>
          <a:endParaRPr kumimoji="1" lang="en-US" altLang="ja-JP" sz="1100">
            <a:latin typeface="ＭＳ Ｐゴシック"/>
          </a:endParaRPr>
        </a:p>
        <a:p>
          <a:r>
            <a:rPr kumimoji="1" lang="ja-JP" altLang="en-US" sz="1100">
              <a:latin typeface="ＭＳ Ｐゴシック"/>
            </a:rPr>
            <a:t>公共施設等総合管理計画に基づき公共施設等の適正管理に努める。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70555</xdr:rowOff>
    </xdr:from>
    <xdr:to>
      <xdr:col>3</xdr:col>
      <xdr:colOff>1170940</xdr:colOff>
      <xdr:row>29</xdr:row>
      <xdr:rowOff>111478</xdr:rowOff>
    </xdr:to>
    <xdr:cxnSp macro="">
      <xdr:nvCxnSpPr>
        <xdr:cNvPr id="64" name="直線コネクタ 63"/>
        <xdr:cNvCxnSpPr/>
      </xdr:nvCxnSpPr>
      <xdr:spPr>
        <a:xfrm flipV="1">
          <a:off x="4760595" y="5480755"/>
          <a:ext cx="1270" cy="383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115305</xdr:rowOff>
    </xdr:from>
    <xdr:ext cx="405111" cy="259045"/>
    <xdr:sp macro="" textlink="">
      <xdr:nvSpPr>
        <xdr:cNvPr id="65" name="有形固定資産減価償却率最小値テキスト"/>
        <xdr:cNvSpPr txBox="1"/>
      </xdr:nvSpPr>
      <xdr:spPr>
        <a:xfrm>
          <a:off x="4813300" y="5868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29</xdr:row>
      <xdr:rowOff>111478</xdr:rowOff>
    </xdr:from>
    <xdr:to>
      <xdr:col>3</xdr:col>
      <xdr:colOff>1260475</xdr:colOff>
      <xdr:row>29</xdr:row>
      <xdr:rowOff>111478</xdr:rowOff>
    </xdr:to>
    <xdr:cxnSp macro="">
      <xdr:nvCxnSpPr>
        <xdr:cNvPr id="66" name="直線コネクタ 65"/>
        <xdr:cNvCxnSpPr/>
      </xdr:nvCxnSpPr>
      <xdr:spPr>
        <a:xfrm>
          <a:off x="4673600" y="58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17232</xdr:rowOff>
    </xdr:from>
    <xdr:ext cx="405111" cy="259045"/>
    <xdr:sp macro="" textlink="">
      <xdr:nvSpPr>
        <xdr:cNvPr id="67" name="有形固定資産減価償却率最大値テキスト"/>
        <xdr:cNvSpPr txBox="1"/>
      </xdr:nvSpPr>
      <xdr:spPr>
        <a:xfrm>
          <a:off x="4813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27</xdr:row>
      <xdr:rowOff>70555</xdr:rowOff>
    </xdr:from>
    <xdr:to>
      <xdr:col>3</xdr:col>
      <xdr:colOff>1260475</xdr:colOff>
      <xdr:row>27</xdr:row>
      <xdr:rowOff>70555</xdr:rowOff>
    </xdr:to>
    <xdr:cxnSp macro="">
      <xdr:nvCxnSpPr>
        <xdr:cNvPr id="68" name="直線コネクタ 67"/>
        <xdr:cNvCxnSpPr/>
      </xdr:nvCxnSpPr>
      <xdr:spPr>
        <a:xfrm>
          <a:off x="4673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18644</xdr:rowOff>
    </xdr:from>
    <xdr:ext cx="405111" cy="259045"/>
    <xdr:sp macro="" textlink="">
      <xdr:nvSpPr>
        <xdr:cNvPr id="69" name="有形固定資産減価償却率平均値テキスト"/>
        <xdr:cNvSpPr txBox="1"/>
      </xdr:nvSpPr>
      <xdr:spPr>
        <a:xfrm>
          <a:off x="4813300" y="56002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40217</xdr:rowOff>
    </xdr:from>
    <xdr:to>
      <xdr:col>3</xdr:col>
      <xdr:colOff>1222375</xdr:colOff>
      <xdr:row>28</xdr:row>
      <xdr:rowOff>141817</xdr:rowOff>
    </xdr:to>
    <xdr:sp macro="" textlink="">
      <xdr:nvSpPr>
        <xdr:cNvPr id="70" name="フローチャート : 判断 69"/>
        <xdr:cNvSpPr/>
      </xdr:nvSpPr>
      <xdr:spPr>
        <a:xfrm>
          <a:off x="4711700"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53622</xdr:rowOff>
    </xdr:from>
    <xdr:to>
      <xdr:col>3</xdr:col>
      <xdr:colOff>511175</xdr:colOff>
      <xdr:row>31</xdr:row>
      <xdr:rowOff>155222</xdr:rowOff>
    </xdr:to>
    <xdr:sp macro="" textlink="">
      <xdr:nvSpPr>
        <xdr:cNvPr id="71" name="フローチャート : 判断 70"/>
        <xdr:cNvSpPr/>
      </xdr:nvSpPr>
      <xdr:spPr>
        <a:xfrm>
          <a:off x="4000500" y="614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103011</xdr:rowOff>
    </xdr:from>
    <xdr:to>
      <xdr:col>3</xdr:col>
      <xdr:colOff>511175</xdr:colOff>
      <xdr:row>35</xdr:row>
      <xdr:rowOff>33161</xdr:rowOff>
    </xdr:to>
    <xdr:sp macro="" textlink="">
      <xdr:nvSpPr>
        <xdr:cNvPr id="77" name="円/楕円 76"/>
        <xdr:cNvSpPr/>
      </xdr:nvSpPr>
      <xdr:spPr>
        <a:xfrm>
          <a:off x="4000500" y="67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299</xdr:rowOff>
    </xdr:from>
    <xdr:ext cx="405111" cy="259045"/>
    <xdr:sp macro="" textlink="">
      <xdr:nvSpPr>
        <xdr:cNvPr id="78" name="n_1aveValue有形固定資産減価償却率"/>
        <xdr:cNvSpPr txBox="1"/>
      </xdr:nvSpPr>
      <xdr:spPr>
        <a:xfrm>
          <a:off x="3836043" y="5924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24288</xdr:rowOff>
    </xdr:from>
    <xdr:ext cx="405111" cy="259045"/>
    <xdr:sp macro="" textlink="">
      <xdr:nvSpPr>
        <xdr:cNvPr id="79" name="n_1mainValue有形固定資産減価償却率"/>
        <xdr:cNvSpPr txBox="1"/>
      </xdr:nvSpPr>
      <xdr:spPr>
        <a:xfrm>
          <a:off x="3836043" y="680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新潟県津南町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10,059
9,968
170.21
8,017,266
7,642,390
340,591
4,452,467
6,227,555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36</xdr:row>
      <xdr:rowOff>144780</xdr:rowOff>
    </xdr:to>
    <xdr:cxnSp macro="">
      <xdr:nvCxnSpPr>
        <xdr:cNvPr id="57" name="直線コネクタ 56"/>
        <xdr:cNvCxnSpPr/>
      </xdr:nvCxnSpPr>
      <xdr:spPr>
        <a:xfrm flipV="1">
          <a:off x="4634865" y="585978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148607</xdr:rowOff>
    </xdr:from>
    <xdr:ext cx="405111" cy="259045"/>
    <xdr:sp macro="" textlink="">
      <xdr:nvSpPr>
        <xdr:cNvPr id="58" name="【道路】&#10;有形固定資産減価償却率最小値テキスト"/>
        <xdr:cNvSpPr txBox="1"/>
      </xdr:nvSpPr>
      <xdr:spPr>
        <a:xfrm>
          <a:off x="4724400"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36</xdr:row>
      <xdr:rowOff>144780</xdr:rowOff>
    </xdr:from>
    <xdr:to>
      <xdr:col>6</xdr:col>
      <xdr:colOff>600075</xdr:colOff>
      <xdr:row>36</xdr:row>
      <xdr:rowOff>144780</xdr:rowOff>
    </xdr:to>
    <xdr:cxnSp macro="">
      <xdr:nvCxnSpPr>
        <xdr:cNvPr id="59" name="直線コネクタ 58"/>
        <xdr:cNvCxnSpPr/>
      </xdr:nvCxnSpPr>
      <xdr:spPr>
        <a:xfrm>
          <a:off x="4546600" y="631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0"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53357</xdr:rowOff>
    </xdr:from>
    <xdr:ext cx="405111" cy="259045"/>
    <xdr:sp macro="" textlink="">
      <xdr:nvSpPr>
        <xdr:cNvPr id="62" name="【道路】&#10;有形固定資産減価償却率平均値テキスト"/>
        <xdr:cNvSpPr txBox="1"/>
      </xdr:nvSpPr>
      <xdr:spPr>
        <a:xfrm>
          <a:off x="4724400" y="605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74930</xdr:rowOff>
    </xdr:from>
    <xdr:to>
      <xdr:col>6</xdr:col>
      <xdr:colOff>561975</xdr:colOff>
      <xdr:row>36</xdr:row>
      <xdr:rowOff>5080</xdr:rowOff>
    </xdr:to>
    <xdr:sp macro="" textlink="">
      <xdr:nvSpPr>
        <xdr:cNvPr id="63" name="フローチャート : 判断 62"/>
        <xdr:cNvSpPr/>
      </xdr:nvSpPr>
      <xdr:spPr>
        <a:xfrm>
          <a:off x="458470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13970</xdr:rowOff>
    </xdr:from>
    <xdr:to>
      <xdr:col>5</xdr:col>
      <xdr:colOff>409575</xdr:colOff>
      <xdr:row>37</xdr:row>
      <xdr:rowOff>115570</xdr:rowOff>
    </xdr:to>
    <xdr:sp macro="" textlink="">
      <xdr:nvSpPr>
        <xdr:cNvPr id="64" name="フローチャート : 判断 63"/>
        <xdr:cNvSpPr/>
      </xdr:nvSpPr>
      <xdr:spPr>
        <a:xfrm>
          <a:off x="3746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158750</xdr:rowOff>
    </xdr:from>
    <xdr:to>
      <xdr:col>5</xdr:col>
      <xdr:colOff>409575</xdr:colOff>
      <xdr:row>42</xdr:row>
      <xdr:rowOff>88900</xdr:rowOff>
    </xdr:to>
    <xdr:sp macro="" textlink="">
      <xdr:nvSpPr>
        <xdr:cNvPr id="70" name="円/楕円 69"/>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132097</xdr:rowOff>
    </xdr:from>
    <xdr:ext cx="405111" cy="259045"/>
    <xdr:sp macro="" textlink="">
      <xdr:nvSpPr>
        <xdr:cNvPr id="71" name="n_1aveValue【道路】&#10;有形固定資産減価償却率"/>
        <xdr:cNvSpPr txBox="1"/>
      </xdr:nvSpPr>
      <xdr:spPr>
        <a:xfrm>
          <a:off x="3582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80027</xdr:rowOff>
    </xdr:from>
    <xdr:ext cx="405111" cy="259045"/>
    <xdr:sp macro="" textlink="">
      <xdr:nvSpPr>
        <xdr:cNvPr id="72" name="n_1mainValue【道路】&#10;有形固定資産減価償却率"/>
        <xdr:cNvSpPr txBox="1"/>
      </xdr:nvSpPr>
      <xdr:spPr>
        <a:xfrm>
          <a:off x="3582043"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3" name="テキスト ボックス 82"/>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99" name="直線コネクタ 98"/>
        <xdr:cNvCxnSpPr/>
      </xdr:nvCxnSpPr>
      <xdr:spPr>
        <a:xfrm flipV="1">
          <a:off x="10476865" y="5880681"/>
          <a:ext cx="0" cy="133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0" name="【道路】&#10;一人当たり延長最小値テキスト"/>
        <xdr:cNvSpPr txBox="1"/>
      </xdr:nvSpPr>
      <xdr:spPr>
        <a:xfrm>
          <a:off x="10566400" y="72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1" name="直線コネクタ 100"/>
        <xdr:cNvCxnSpPr/>
      </xdr:nvCxnSpPr>
      <xdr:spPr>
        <a:xfrm>
          <a:off x="10388600" y="721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2" name="【道路】&#10;一人当たり延長最大値テキスト"/>
        <xdr:cNvSpPr txBox="1"/>
      </xdr:nvSpPr>
      <xdr:spPr>
        <a:xfrm>
          <a:off x="10566400" y="56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3" name="直線コネクタ 102"/>
        <xdr:cNvCxnSpPr/>
      </xdr:nvCxnSpPr>
      <xdr:spPr>
        <a:xfrm>
          <a:off x="10388600" y="58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4" name="【道路】&#10;一人当たり延長平均値テキスト"/>
        <xdr:cNvSpPr txBox="1"/>
      </xdr:nvSpPr>
      <xdr:spPr>
        <a:xfrm>
          <a:off x="10566400" y="6662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5" name="フローチャート : 判断 104"/>
        <xdr:cNvSpPr/>
      </xdr:nvSpPr>
      <xdr:spPr>
        <a:xfrm>
          <a:off x="10426700" y="668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6" name="フローチャート : 判断 105"/>
        <xdr:cNvSpPr/>
      </xdr:nvSpPr>
      <xdr:spPr>
        <a:xfrm>
          <a:off x="9588500" y="65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72230</xdr:rowOff>
    </xdr:from>
    <xdr:to>
      <xdr:col>14</xdr:col>
      <xdr:colOff>79375</xdr:colOff>
      <xdr:row>36</xdr:row>
      <xdr:rowOff>2380</xdr:rowOff>
    </xdr:to>
    <xdr:sp macro="" textlink="">
      <xdr:nvSpPr>
        <xdr:cNvPr id="112" name="円/楕円 111"/>
        <xdr:cNvSpPr/>
      </xdr:nvSpPr>
      <xdr:spPr>
        <a:xfrm>
          <a:off x="9588500" y="60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4742</xdr:rowOff>
    </xdr:from>
    <xdr:ext cx="534377" cy="259045"/>
    <xdr:sp macro="" textlink="">
      <xdr:nvSpPr>
        <xdr:cNvPr id="113" name="n_1aveValue【道路】&#10;一人当たり延長"/>
        <xdr:cNvSpPr txBox="1"/>
      </xdr:nvSpPr>
      <xdr:spPr>
        <a:xfrm>
          <a:off x="9359410" y="66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18907</xdr:rowOff>
    </xdr:from>
    <xdr:ext cx="534377" cy="259045"/>
    <xdr:sp macro="" textlink="">
      <xdr:nvSpPr>
        <xdr:cNvPr id="114" name="n_1mainValue【道路】&#10;一人当たり延長"/>
        <xdr:cNvSpPr txBox="1"/>
      </xdr:nvSpPr>
      <xdr:spPr>
        <a:xfrm>
          <a:off x="9359410" y="584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15240</xdr:rowOff>
    </xdr:from>
    <xdr:to>
      <xdr:col>6</xdr:col>
      <xdr:colOff>510540</xdr:colOff>
      <xdr:row>59</xdr:row>
      <xdr:rowOff>15240</xdr:rowOff>
    </xdr:to>
    <xdr:cxnSp macro="">
      <xdr:nvCxnSpPr>
        <xdr:cNvPr id="139" name="直線コネクタ 138"/>
        <xdr:cNvCxnSpPr/>
      </xdr:nvCxnSpPr>
      <xdr:spPr>
        <a:xfrm flipV="1">
          <a:off x="4634865" y="9787890"/>
          <a:ext cx="0" cy="34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19067</xdr:rowOff>
    </xdr:from>
    <xdr:ext cx="405111" cy="259045"/>
    <xdr:sp macro="" textlink="">
      <xdr:nvSpPr>
        <xdr:cNvPr id="140" name="【橋りょう・トンネル】&#10;有形固定資産減価償却率最小値テキスト"/>
        <xdr:cNvSpPr txBox="1"/>
      </xdr:nvSpPr>
      <xdr:spPr>
        <a:xfrm>
          <a:off x="4724400"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59</xdr:row>
      <xdr:rowOff>15240</xdr:rowOff>
    </xdr:from>
    <xdr:to>
      <xdr:col>6</xdr:col>
      <xdr:colOff>600075</xdr:colOff>
      <xdr:row>59</xdr:row>
      <xdr:rowOff>15240</xdr:rowOff>
    </xdr:to>
    <xdr:cxnSp macro="">
      <xdr:nvCxnSpPr>
        <xdr:cNvPr id="141" name="直線コネクタ 140"/>
        <xdr:cNvCxnSpPr/>
      </xdr:nvCxnSpPr>
      <xdr:spPr>
        <a:xfrm>
          <a:off x="4546600" y="1013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133367</xdr:rowOff>
    </xdr:from>
    <xdr:ext cx="405111" cy="259045"/>
    <xdr:sp macro="" textlink="">
      <xdr:nvSpPr>
        <xdr:cNvPr id="142" name="【橋りょう・トンネル】&#10;有形固定資産減価償却率最大値テキスト"/>
        <xdr:cNvSpPr txBox="1"/>
      </xdr:nvSpPr>
      <xdr:spPr>
        <a:xfrm>
          <a:off x="47244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57</xdr:row>
      <xdr:rowOff>15240</xdr:rowOff>
    </xdr:from>
    <xdr:to>
      <xdr:col>6</xdr:col>
      <xdr:colOff>600075</xdr:colOff>
      <xdr:row>57</xdr:row>
      <xdr:rowOff>15240</xdr:rowOff>
    </xdr:to>
    <xdr:cxnSp macro="">
      <xdr:nvCxnSpPr>
        <xdr:cNvPr id="143" name="直線コネクタ 142"/>
        <xdr:cNvCxnSpPr/>
      </xdr:nvCxnSpPr>
      <xdr:spPr>
        <a:xfrm>
          <a:off x="4546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15257</xdr:rowOff>
    </xdr:from>
    <xdr:ext cx="405111" cy="259045"/>
    <xdr:sp macro="" textlink="">
      <xdr:nvSpPr>
        <xdr:cNvPr id="144" name="【橋りょう・トンネル】&#10;有形固定資産減価償却率平均値テキスト"/>
        <xdr:cNvSpPr txBox="1"/>
      </xdr:nvSpPr>
      <xdr:spPr>
        <a:xfrm>
          <a:off x="47244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36830</xdr:rowOff>
    </xdr:from>
    <xdr:to>
      <xdr:col>6</xdr:col>
      <xdr:colOff>561975</xdr:colOff>
      <xdr:row>58</xdr:row>
      <xdr:rowOff>138430</xdr:rowOff>
    </xdr:to>
    <xdr:sp macro="" textlink="">
      <xdr:nvSpPr>
        <xdr:cNvPr id="145" name="フローチャート : 判断 144"/>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90170</xdr:rowOff>
    </xdr:from>
    <xdr:to>
      <xdr:col>5</xdr:col>
      <xdr:colOff>409575</xdr:colOff>
      <xdr:row>61</xdr:row>
      <xdr:rowOff>20320</xdr:rowOff>
    </xdr:to>
    <xdr:sp macro="" textlink="">
      <xdr:nvSpPr>
        <xdr:cNvPr id="146" name="フローチャート : 判断 145"/>
        <xdr:cNvSpPr/>
      </xdr:nvSpPr>
      <xdr:spPr>
        <a:xfrm>
          <a:off x="3746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90170</xdr:rowOff>
    </xdr:from>
    <xdr:to>
      <xdr:col>5</xdr:col>
      <xdr:colOff>409575</xdr:colOff>
      <xdr:row>64</xdr:row>
      <xdr:rowOff>20320</xdr:rowOff>
    </xdr:to>
    <xdr:sp macro="" textlink="">
      <xdr:nvSpPr>
        <xdr:cNvPr id="152" name="円/楕円 151"/>
        <xdr:cNvSpPr/>
      </xdr:nvSpPr>
      <xdr:spPr>
        <a:xfrm>
          <a:off x="3746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36847</xdr:rowOff>
    </xdr:from>
    <xdr:ext cx="405111" cy="259045"/>
    <xdr:sp macro="" textlink="">
      <xdr:nvSpPr>
        <xdr:cNvPr id="153" name="n_1aveValue【橋りょう・トンネル】&#10;有形固定資産減価償却率"/>
        <xdr:cNvSpPr txBox="1"/>
      </xdr:nvSpPr>
      <xdr:spPr>
        <a:xfrm>
          <a:off x="3582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11447</xdr:rowOff>
    </xdr:from>
    <xdr:ext cx="405111" cy="259045"/>
    <xdr:sp macro="" textlink="">
      <xdr:nvSpPr>
        <xdr:cNvPr id="154" name="n_1mainValue【橋りょう・トンネル】&#10;有形固定資産減価償却率"/>
        <xdr:cNvSpPr txBox="1"/>
      </xdr:nvSpPr>
      <xdr:spPr>
        <a:xfrm>
          <a:off x="3582043"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78" name="直線コネクタ 177"/>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79" name="【橋りょう・トンネル】&#10;一人当たり有形固定資産（償却資産）額最小値テキスト"/>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80" name="直線コネクタ 179"/>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81" name="【橋りょう・トンネル】&#10;一人当たり有形固定資産（償却資産）額最大値テキスト"/>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2" name="直線コネクタ 181"/>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3" name="【橋りょう・トンネル】&#10;一人当たり有形固定資産（償却資産）額平均値テキスト"/>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4" name="フローチャート : 判断 183"/>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5" name="フローチャート : 判断 184"/>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85309</xdr:rowOff>
    </xdr:from>
    <xdr:to>
      <xdr:col>14</xdr:col>
      <xdr:colOff>79375</xdr:colOff>
      <xdr:row>63</xdr:row>
      <xdr:rowOff>15459</xdr:rowOff>
    </xdr:to>
    <xdr:sp macro="" textlink="">
      <xdr:nvSpPr>
        <xdr:cNvPr id="191" name="円/楕円 190"/>
        <xdr:cNvSpPr/>
      </xdr:nvSpPr>
      <xdr:spPr>
        <a:xfrm>
          <a:off x="9588500" y="107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144704</xdr:rowOff>
    </xdr:from>
    <xdr:ext cx="599010" cy="259045"/>
    <xdr:sp macro="" textlink="">
      <xdr:nvSpPr>
        <xdr:cNvPr id="192" name="n_1aveValue【橋りょう・トンネル】&#10;一人当たり有形固定資産（償却資産）額"/>
        <xdr:cNvSpPr txBox="1"/>
      </xdr:nvSpPr>
      <xdr:spPr>
        <a:xfrm>
          <a:off x="9327094" y="940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6586</xdr:rowOff>
    </xdr:from>
    <xdr:ext cx="599010" cy="259045"/>
    <xdr:sp macro="" textlink="">
      <xdr:nvSpPr>
        <xdr:cNvPr id="193" name="n_1mainValue【橋りょう・トンネル】&#10;一人当たり有形固定資産（償却資産）額"/>
        <xdr:cNvSpPr txBox="1"/>
      </xdr:nvSpPr>
      <xdr:spPr>
        <a:xfrm>
          <a:off x="9327094" y="1080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2" name="テキスト ボックス 21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83</xdr:row>
      <xdr:rowOff>127254</xdr:rowOff>
    </xdr:to>
    <xdr:cxnSp macro="">
      <xdr:nvCxnSpPr>
        <xdr:cNvPr id="216" name="直線コネクタ 215"/>
        <xdr:cNvCxnSpPr/>
      </xdr:nvCxnSpPr>
      <xdr:spPr>
        <a:xfrm flipV="1">
          <a:off x="4634865" y="13411200"/>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131081</xdr:rowOff>
    </xdr:from>
    <xdr:ext cx="405111" cy="259045"/>
    <xdr:sp macro="" textlink="">
      <xdr:nvSpPr>
        <xdr:cNvPr id="217" name="【公営住宅】&#10;有形固定資産減価償却率最小値テキスト"/>
        <xdr:cNvSpPr txBox="1"/>
      </xdr:nvSpPr>
      <xdr:spPr>
        <a:xfrm>
          <a:off x="4724400" y="143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83</xdr:row>
      <xdr:rowOff>127254</xdr:rowOff>
    </xdr:from>
    <xdr:to>
      <xdr:col>6</xdr:col>
      <xdr:colOff>600075</xdr:colOff>
      <xdr:row>83</xdr:row>
      <xdr:rowOff>127254</xdr:rowOff>
    </xdr:to>
    <xdr:cxnSp macro="">
      <xdr:nvCxnSpPr>
        <xdr:cNvPr id="218" name="直線コネクタ 217"/>
        <xdr:cNvCxnSpPr/>
      </xdr:nvCxnSpPr>
      <xdr:spPr>
        <a:xfrm>
          <a:off x="4546600" y="1435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9"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0" name="直線コネクタ 21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45738</xdr:rowOff>
    </xdr:from>
    <xdr:ext cx="405111" cy="259045"/>
    <xdr:sp macro="" textlink="">
      <xdr:nvSpPr>
        <xdr:cNvPr id="221" name="【公営住宅】&#10;有形固定資産減価償却率平均値テキスト"/>
        <xdr:cNvSpPr txBox="1"/>
      </xdr:nvSpPr>
      <xdr:spPr>
        <a:xfrm>
          <a:off x="47244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67311</xdr:rowOff>
    </xdr:from>
    <xdr:to>
      <xdr:col>6</xdr:col>
      <xdr:colOff>561975</xdr:colOff>
      <xdr:row>82</xdr:row>
      <xdr:rowOff>168911</xdr:rowOff>
    </xdr:to>
    <xdr:sp macro="" textlink="">
      <xdr:nvSpPr>
        <xdr:cNvPr id="222" name="フローチャート : 判断 221"/>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69596</xdr:rowOff>
    </xdr:from>
    <xdr:to>
      <xdr:col>5</xdr:col>
      <xdr:colOff>409575</xdr:colOff>
      <xdr:row>82</xdr:row>
      <xdr:rowOff>171196</xdr:rowOff>
    </xdr:to>
    <xdr:sp macro="" textlink="">
      <xdr:nvSpPr>
        <xdr:cNvPr id="223" name="フローチャート : 判断 222"/>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103887</xdr:rowOff>
    </xdr:from>
    <xdr:to>
      <xdr:col>5</xdr:col>
      <xdr:colOff>409575</xdr:colOff>
      <xdr:row>86</xdr:row>
      <xdr:rowOff>34037</xdr:rowOff>
    </xdr:to>
    <xdr:sp macro="" textlink="">
      <xdr:nvSpPr>
        <xdr:cNvPr id="229" name="円/楕円 228"/>
        <xdr:cNvSpPr/>
      </xdr:nvSpPr>
      <xdr:spPr>
        <a:xfrm>
          <a:off x="3746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16273</xdr:rowOff>
    </xdr:from>
    <xdr:ext cx="405111" cy="259045"/>
    <xdr:sp macro="" textlink="">
      <xdr:nvSpPr>
        <xdr:cNvPr id="230" name="n_1aveValue【公営住宅】&#10;有形固定資産減価償却率"/>
        <xdr:cNvSpPr txBox="1"/>
      </xdr:nvSpPr>
      <xdr:spPr>
        <a:xfrm>
          <a:off x="3582043"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25164</xdr:rowOff>
    </xdr:from>
    <xdr:ext cx="405111" cy="259045"/>
    <xdr:sp macro="" textlink="">
      <xdr:nvSpPr>
        <xdr:cNvPr id="231" name="n_1mainValue【公営住宅】&#10;有形固定資産減価償却率"/>
        <xdr:cNvSpPr txBox="1"/>
      </xdr:nvSpPr>
      <xdr:spPr>
        <a:xfrm>
          <a:off x="3582043" y="1476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5" name="テキスト ボックス 244"/>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47" name="テキスト ボックス 246"/>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49" name="テキスト ボックス 248"/>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1" name="テキスト ボックス 250"/>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3" name="直線コネクタ 252"/>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4"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5" name="直線コネクタ 254"/>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56"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57" name="直線コネクタ 256"/>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58"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59" name="フローチャート : 判断 258"/>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0" name="フローチャート : 判断 259"/>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158728</xdr:rowOff>
    </xdr:from>
    <xdr:to>
      <xdr:col>14</xdr:col>
      <xdr:colOff>79375</xdr:colOff>
      <xdr:row>86</xdr:row>
      <xdr:rowOff>88878</xdr:rowOff>
    </xdr:to>
    <xdr:sp macro="" textlink="">
      <xdr:nvSpPr>
        <xdr:cNvPr id="266" name="円/楕円 265"/>
        <xdr:cNvSpPr/>
      </xdr:nvSpPr>
      <xdr:spPr>
        <a:xfrm>
          <a:off x="9588500" y="147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105346</xdr:rowOff>
    </xdr:from>
    <xdr:ext cx="469744" cy="259045"/>
    <xdr:sp macro="" textlink="">
      <xdr:nvSpPr>
        <xdr:cNvPr id="267" name="n_1aveValue【公営住宅】&#10;一人当たり面積"/>
        <xdr:cNvSpPr txBox="1"/>
      </xdr:nvSpPr>
      <xdr:spPr>
        <a:xfrm>
          <a:off x="9391727" y="145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80005</xdr:rowOff>
    </xdr:from>
    <xdr:ext cx="469744" cy="259045"/>
    <xdr:sp macro="" textlink="">
      <xdr:nvSpPr>
        <xdr:cNvPr id="268" name="n_1mainValue【公営住宅】&#10;一人当たり面積"/>
        <xdr:cNvSpPr txBox="1"/>
      </xdr:nvSpPr>
      <xdr:spPr>
        <a:xfrm>
          <a:off x="9391727" y="1482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0" name="正方形/長方形 26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1" name="正方形/長方形 27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2" name="正方形/長方形 27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3" name="正方形/長方形 27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6" name="正方形/長方形 27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7" name="正方形/長方形 27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8" name="正方形/長方形 27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9" name="正方形/長方形 27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1" name="テキスト ボックス 2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1" name="テキスト ボックス 3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0</xdr:rowOff>
    </xdr:from>
    <xdr:to>
      <xdr:col>23</xdr:col>
      <xdr:colOff>516889</xdr:colOff>
      <xdr:row>42</xdr:row>
      <xdr:rowOff>22860</xdr:rowOff>
    </xdr:to>
    <xdr:cxnSp macro="">
      <xdr:nvCxnSpPr>
        <xdr:cNvPr id="305" name="直線コネクタ 304"/>
        <xdr:cNvCxnSpPr/>
      </xdr:nvCxnSpPr>
      <xdr:spPr>
        <a:xfrm flipV="1">
          <a:off x="16318864" y="5829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26687</xdr:rowOff>
    </xdr:from>
    <xdr:ext cx="405111" cy="259045"/>
    <xdr:sp macro="" textlink="">
      <xdr:nvSpPr>
        <xdr:cNvPr id="306" name="【認定こども園・幼稚園・保育所】&#10;有形固定資産減価償却率最小値テキスト"/>
        <xdr:cNvSpPr txBox="1"/>
      </xdr:nvSpPr>
      <xdr:spPr>
        <a:xfrm>
          <a:off x="16408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22860</xdr:rowOff>
    </xdr:from>
    <xdr:to>
      <xdr:col>23</xdr:col>
      <xdr:colOff>606425</xdr:colOff>
      <xdr:row>42</xdr:row>
      <xdr:rowOff>22860</xdr:rowOff>
    </xdr:to>
    <xdr:cxnSp macro="">
      <xdr:nvCxnSpPr>
        <xdr:cNvPr id="307" name="直線コネクタ 306"/>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118127</xdr:rowOff>
    </xdr:from>
    <xdr:ext cx="405111" cy="259045"/>
    <xdr:sp macro="" textlink="">
      <xdr:nvSpPr>
        <xdr:cNvPr id="308" name="【認定こども園・幼稚園・保育所】&#10;有形固定資産減価償却率最大値テキスト"/>
        <xdr:cNvSpPr txBox="1"/>
      </xdr:nvSpPr>
      <xdr:spPr>
        <a:xfrm>
          <a:off x="16408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34</xdr:row>
      <xdr:rowOff>0</xdr:rowOff>
    </xdr:from>
    <xdr:to>
      <xdr:col>23</xdr:col>
      <xdr:colOff>606425</xdr:colOff>
      <xdr:row>34</xdr:row>
      <xdr:rowOff>0</xdr:rowOff>
    </xdr:to>
    <xdr:cxnSp macro="">
      <xdr:nvCxnSpPr>
        <xdr:cNvPr id="309" name="直線コネクタ 308"/>
        <xdr:cNvCxnSpPr/>
      </xdr:nvCxnSpPr>
      <xdr:spPr>
        <a:xfrm>
          <a:off x="16230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310" name="【認定こども園・幼稚園・保育所】&#10;有形固定資産減価償却率平均値テキスト"/>
        <xdr:cNvSpPr txBox="1"/>
      </xdr:nvSpPr>
      <xdr:spPr>
        <a:xfrm>
          <a:off x="16408400" y="6800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135890</xdr:rowOff>
    </xdr:from>
    <xdr:to>
      <xdr:col>23</xdr:col>
      <xdr:colOff>568325</xdr:colOff>
      <xdr:row>40</xdr:row>
      <xdr:rowOff>66040</xdr:rowOff>
    </xdr:to>
    <xdr:sp macro="" textlink="">
      <xdr:nvSpPr>
        <xdr:cNvPr id="311" name="フローチャート : 判断 310"/>
        <xdr:cNvSpPr/>
      </xdr:nvSpPr>
      <xdr:spPr>
        <a:xfrm>
          <a:off x="16268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93980</xdr:rowOff>
    </xdr:from>
    <xdr:to>
      <xdr:col>22</xdr:col>
      <xdr:colOff>415925</xdr:colOff>
      <xdr:row>41</xdr:row>
      <xdr:rowOff>24130</xdr:rowOff>
    </xdr:to>
    <xdr:sp macro="" textlink="">
      <xdr:nvSpPr>
        <xdr:cNvPr id="312" name="フローチャート : 判断 311"/>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86360</xdr:rowOff>
    </xdr:from>
    <xdr:to>
      <xdr:col>22</xdr:col>
      <xdr:colOff>415925</xdr:colOff>
      <xdr:row>41</xdr:row>
      <xdr:rowOff>16510</xdr:rowOff>
    </xdr:to>
    <xdr:sp macro="" textlink="">
      <xdr:nvSpPr>
        <xdr:cNvPr id="318" name="円/楕円 317"/>
        <xdr:cNvSpPr/>
      </xdr:nvSpPr>
      <xdr:spPr>
        <a:xfrm>
          <a:off x="1543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15257</xdr:rowOff>
    </xdr:from>
    <xdr:ext cx="405111" cy="259045"/>
    <xdr:sp macro="" textlink="">
      <xdr:nvSpPr>
        <xdr:cNvPr id="319" name="n_1aveValue【認定こども園・幼稚園・保育所】&#10;有形固定資産減価償却率"/>
        <xdr:cNvSpPr txBox="1"/>
      </xdr:nvSpPr>
      <xdr:spPr>
        <a:xfrm>
          <a:off x="15266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33037</xdr:rowOff>
    </xdr:from>
    <xdr:ext cx="405111" cy="259045"/>
    <xdr:sp macro="" textlink="">
      <xdr:nvSpPr>
        <xdr:cNvPr id="320" name="n_1mainValue【認定こども園・幼稚園・保育所】&#10;有形固定資産減価償却率"/>
        <xdr:cNvSpPr txBox="1"/>
      </xdr:nvSpPr>
      <xdr:spPr>
        <a:xfrm>
          <a:off x="15266043" y="671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152400</xdr:rowOff>
    </xdr:from>
    <xdr:to>
      <xdr:col>32</xdr:col>
      <xdr:colOff>186689</xdr:colOff>
      <xdr:row>41</xdr:row>
      <xdr:rowOff>19050</xdr:rowOff>
    </xdr:to>
    <xdr:cxnSp macro="">
      <xdr:nvCxnSpPr>
        <xdr:cNvPr id="344" name="直線コネクタ 343"/>
        <xdr:cNvCxnSpPr/>
      </xdr:nvCxnSpPr>
      <xdr:spPr>
        <a:xfrm flipV="1">
          <a:off x="22160864" y="59817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22877</xdr:rowOff>
    </xdr:from>
    <xdr:ext cx="469744" cy="259045"/>
    <xdr:sp macro="" textlink="">
      <xdr:nvSpPr>
        <xdr:cNvPr id="345" name="【認定こども園・幼稚園・保育所】&#10;一人当たり面積最小値テキスト"/>
        <xdr:cNvSpPr txBox="1"/>
      </xdr:nvSpPr>
      <xdr:spPr>
        <a:xfrm>
          <a:off x="22250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41</xdr:row>
      <xdr:rowOff>19050</xdr:rowOff>
    </xdr:from>
    <xdr:to>
      <xdr:col>32</xdr:col>
      <xdr:colOff>276225</xdr:colOff>
      <xdr:row>41</xdr:row>
      <xdr:rowOff>19050</xdr:rowOff>
    </xdr:to>
    <xdr:cxnSp macro="">
      <xdr:nvCxnSpPr>
        <xdr:cNvPr id="346" name="直線コネクタ 345"/>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99077</xdr:rowOff>
    </xdr:from>
    <xdr:ext cx="469744" cy="259045"/>
    <xdr:sp macro="" textlink="">
      <xdr:nvSpPr>
        <xdr:cNvPr id="347" name="【認定こども園・幼稚園・保育所】&#10;一人当たり面積最大値テキスト"/>
        <xdr:cNvSpPr txBox="1"/>
      </xdr:nvSpPr>
      <xdr:spPr>
        <a:xfrm>
          <a:off x="22250400"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34</xdr:row>
      <xdr:rowOff>152400</xdr:rowOff>
    </xdr:from>
    <xdr:to>
      <xdr:col>32</xdr:col>
      <xdr:colOff>276225</xdr:colOff>
      <xdr:row>34</xdr:row>
      <xdr:rowOff>152400</xdr:rowOff>
    </xdr:to>
    <xdr:cxnSp macro="">
      <xdr:nvCxnSpPr>
        <xdr:cNvPr id="348" name="直線コネクタ 347"/>
        <xdr:cNvCxnSpPr/>
      </xdr:nvCxnSpPr>
      <xdr:spPr>
        <a:xfrm>
          <a:off x="22072600" y="598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87647</xdr:rowOff>
    </xdr:from>
    <xdr:ext cx="469744" cy="259045"/>
    <xdr:sp macro="" textlink="">
      <xdr:nvSpPr>
        <xdr:cNvPr id="349" name="【認定こども園・幼稚園・保育所】&#10;一人当たり面積平均値テキスト"/>
        <xdr:cNvSpPr txBox="1"/>
      </xdr:nvSpPr>
      <xdr:spPr>
        <a:xfrm>
          <a:off x="22250400" y="6259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109220</xdr:rowOff>
    </xdr:from>
    <xdr:to>
      <xdr:col>32</xdr:col>
      <xdr:colOff>238125</xdr:colOff>
      <xdr:row>37</xdr:row>
      <xdr:rowOff>39370</xdr:rowOff>
    </xdr:to>
    <xdr:sp macro="" textlink="">
      <xdr:nvSpPr>
        <xdr:cNvPr id="350" name="フローチャート : 判断 349"/>
        <xdr:cNvSpPr/>
      </xdr:nvSpPr>
      <xdr:spPr>
        <a:xfrm>
          <a:off x="221107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128270</xdr:rowOff>
    </xdr:from>
    <xdr:to>
      <xdr:col>31</xdr:col>
      <xdr:colOff>85725</xdr:colOff>
      <xdr:row>37</xdr:row>
      <xdr:rowOff>58420</xdr:rowOff>
    </xdr:to>
    <xdr:sp macro="" textlink="">
      <xdr:nvSpPr>
        <xdr:cNvPr id="351" name="フローチャート : 判断 350"/>
        <xdr:cNvSpPr/>
      </xdr:nvSpPr>
      <xdr:spPr>
        <a:xfrm>
          <a:off x="2127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109220</xdr:rowOff>
    </xdr:from>
    <xdr:to>
      <xdr:col>31</xdr:col>
      <xdr:colOff>85725</xdr:colOff>
      <xdr:row>34</xdr:row>
      <xdr:rowOff>39370</xdr:rowOff>
    </xdr:to>
    <xdr:sp macro="" textlink="">
      <xdr:nvSpPr>
        <xdr:cNvPr id="357" name="円/楕円 356"/>
        <xdr:cNvSpPr/>
      </xdr:nvSpPr>
      <xdr:spPr>
        <a:xfrm>
          <a:off x="21272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49547</xdr:rowOff>
    </xdr:from>
    <xdr:ext cx="469744" cy="259045"/>
    <xdr:sp macro="" textlink="">
      <xdr:nvSpPr>
        <xdr:cNvPr id="358" name="n_1aveValue【認定こども園・幼稚園・保育所】&#10;一人当たり面積"/>
        <xdr:cNvSpPr txBox="1"/>
      </xdr:nvSpPr>
      <xdr:spPr>
        <a:xfrm>
          <a:off x="21075727"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55897</xdr:rowOff>
    </xdr:from>
    <xdr:ext cx="469744" cy="259045"/>
    <xdr:sp macro="" textlink="">
      <xdr:nvSpPr>
        <xdr:cNvPr id="359" name="n_1mainValue【認定こども園・幼稚園・保育所】&#10;一人当たり面積"/>
        <xdr:cNvSpPr txBox="1"/>
      </xdr:nvSpPr>
      <xdr:spPr>
        <a:xfrm>
          <a:off x="21075727" y="55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1" name="直線コネクタ 3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2" name="テキスト ボックス 3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3" name="直線コネクタ 3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4" name="テキスト ボックス 3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5" name="直線コネクタ 3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6" name="テキスト ボックス 3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7" name="直線コネクタ 3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8" name="テキスト ボックス 3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9" name="直線コネクタ 3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0" name="テキスト ボックス 3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1" name="直線コネクタ 3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2" name="テキスト ボックス 3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58783</xdr:rowOff>
    </xdr:from>
    <xdr:to>
      <xdr:col>23</xdr:col>
      <xdr:colOff>516889</xdr:colOff>
      <xdr:row>63</xdr:row>
      <xdr:rowOff>151856</xdr:rowOff>
    </xdr:to>
    <xdr:cxnSp macro="">
      <xdr:nvCxnSpPr>
        <xdr:cNvPr id="386" name="直線コネクタ 385"/>
        <xdr:cNvCxnSpPr/>
      </xdr:nvCxnSpPr>
      <xdr:spPr>
        <a:xfrm flipV="1">
          <a:off x="16318864" y="9659983"/>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155683</xdr:rowOff>
    </xdr:from>
    <xdr:ext cx="405111" cy="259045"/>
    <xdr:sp macro="" textlink="">
      <xdr:nvSpPr>
        <xdr:cNvPr id="387" name="【学校施設】&#10;有形固定資産減価償却率最小値テキスト"/>
        <xdr:cNvSpPr txBox="1"/>
      </xdr:nvSpPr>
      <xdr:spPr>
        <a:xfrm>
          <a:off x="164084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63</xdr:row>
      <xdr:rowOff>151856</xdr:rowOff>
    </xdr:from>
    <xdr:to>
      <xdr:col>23</xdr:col>
      <xdr:colOff>606425</xdr:colOff>
      <xdr:row>63</xdr:row>
      <xdr:rowOff>151856</xdr:rowOff>
    </xdr:to>
    <xdr:cxnSp macro="">
      <xdr:nvCxnSpPr>
        <xdr:cNvPr id="388" name="直線コネクタ 387"/>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5460</xdr:rowOff>
    </xdr:from>
    <xdr:ext cx="405111" cy="259045"/>
    <xdr:sp macro="" textlink="">
      <xdr:nvSpPr>
        <xdr:cNvPr id="389" name="【学校施設】&#10;有形固定資産減価償却率最大値テキスト"/>
        <xdr:cNvSpPr txBox="1"/>
      </xdr:nvSpPr>
      <xdr:spPr>
        <a:xfrm>
          <a:off x="164084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56</xdr:row>
      <xdr:rowOff>58783</xdr:rowOff>
    </xdr:from>
    <xdr:to>
      <xdr:col>23</xdr:col>
      <xdr:colOff>606425</xdr:colOff>
      <xdr:row>56</xdr:row>
      <xdr:rowOff>58783</xdr:rowOff>
    </xdr:to>
    <xdr:cxnSp macro="">
      <xdr:nvCxnSpPr>
        <xdr:cNvPr id="390" name="直線コネクタ 389"/>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71318</xdr:rowOff>
    </xdr:from>
    <xdr:ext cx="405111" cy="259045"/>
    <xdr:sp macro="" textlink="">
      <xdr:nvSpPr>
        <xdr:cNvPr id="391" name="【学校施設】&#10;有形固定資産減価償却率平均値テキスト"/>
        <xdr:cNvSpPr txBox="1"/>
      </xdr:nvSpPr>
      <xdr:spPr>
        <a:xfrm>
          <a:off x="16408400" y="1035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92891</xdr:rowOff>
    </xdr:from>
    <xdr:to>
      <xdr:col>23</xdr:col>
      <xdr:colOff>568325</xdr:colOff>
      <xdr:row>61</xdr:row>
      <xdr:rowOff>23041</xdr:rowOff>
    </xdr:to>
    <xdr:sp macro="" textlink="">
      <xdr:nvSpPr>
        <xdr:cNvPr id="392" name="フローチャート : 判断 391"/>
        <xdr:cNvSpPr/>
      </xdr:nvSpPr>
      <xdr:spPr>
        <a:xfrm>
          <a:off x="162687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107587</xdr:rowOff>
    </xdr:from>
    <xdr:to>
      <xdr:col>22</xdr:col>
      <xdr:colOff>415925</xdr:colOff>
      <xdr:row>64</xdr:row>
      <xdr:rowOff>37737</xdr:rowOff>
    </xdr:to>
    <xdr:sp macro="" textlink="">
      <xdr:nvSpPr>
        <xdr:cNvPr id="393" name="フローチャート : 判断 392"/>
        <xdr:cNvSpPr/>
      </xdr:nvSpPr>
      <xdr:spPr>
        <a:xfrm>
          <a:off x="15430500" y="1090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81462</xdr:rowOff>
    </xdr:from>
    <xdr:to>
      <xdr:col>22</xdr:col>
      <xdr:colOff>415925</xdr:colOff>
      <xdr:row>64</xdr:row>
      <xdr:rowOff>11612</xdr:rowOff>
    </xdr:to>
    <xdr:sp macro="" textlink="">
      <xdr:nvSpPr>
        <xdr:cNvPr id="399" name="円/楕円 398"/>
        <xdr:cNvSpPr/>
      </xdr:nvSpPr>
      <xdr:spPr>
        <a:xfrm>
          <a:off x="15430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28864</xdr:rowOff>
    </xdr:from>
    <xdr:ext cx="405111" cy="259045"/>
    <xdr:sp macro="" textlink="">
      <xdr:nvSpPr>
        <xdr:cNvPr id="400" name="n_1aveValue【学校施設】&#10;有形固定資産減価償却率"/>
        <xdr:cNvSpPr txBox="1"/>
      </xdr:nvSpPr>
      <xdr:spPr>
        <a:xfrm>
          <a:off x="15266043"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28139</xdr:rowOff>
    </xdr:from>
    <xdr:ext cx="405111" cy="259045"/>
    <xdr:sp macro="" textlink="">
      <xdr:nvSpPr>
        <xdr:cNvPr id="401" name="n_1mainValue【学校施設】&#10;有形固定資産減価償却率"/>
        <xdr:cNvSpPr txBox="1"/>
      </xdr:nvSpPr>
      <xdr:spPr>
        <a:xfrm>
          <a:off x="15266043" y="10658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3" name="直線コネクタ 41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4" name="テキスト ボックス 41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5" name="直線コネクタ 41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6" name="テキスト ボックス 41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7" name="直線コネクタ 41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8" name="テキスト ボックス 41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9" name="直線コネクタ 41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0" name="テキスト ボックス 41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1" name="直線コネクタ 42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2" name="テキスト ボックス 42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3" name="直線コネクタ 42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4" name="テキスト ボックス 42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169817</xdr:rowOff>
    </xdr:from>
    <xdr:to>
      <xdr:col>32</xdr:col>
      <xdr:colOff>186689</xdr:colOff>
      <xdr:row>64</xdr:row>
      <xdr:rowOff>23949</xdr:rowOff>
    </xdr:to>
    <xdr:cxnSp macro="">
      <xdr:nvCxnSpPr>
        <xdr:cNvPr id="428" name="直線コネクタ 427"/>
        <xdr:cNvCxnSpPr/>
      </xdr:nvCxnSpPr>
      <xdr:spPr>
        <a:xfrm flipV="1">
          <a:off x="22160864" y="9771017"/>
          <a:ext cx="0" cy="122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27776</xdr:rowOff>
    </xdr:from>
    <xdr:ext cx="469744" cy="259045"/>
    <xdr:sp macro="" textlink="">
      <xdr:nvSpPr>
        <xdr:cNvPr id="429" name="【学校施設】&#10;一人当たり面積最小値テキスト"/>
        <xdr:cNvSpPr txBox="1"/>
      </xdr:nvSpPr>
      <xdr:spPr>
        <a:xfrm>
          <a:off x="222504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64</xdr:row>
      <xdr:rowOff>23949</xdr:rowOff>
    </xdr:from>
    <xdr:to>
      <xdr:col>32</xdr:col>
      <xdr:colOff>276225</xdr:colOff>
      <xdr:row>64</xdr:row>
      <xdr:rowOff>23949</xdr:rowOff>
    </xdr:to>
    <xdr:cxnSp macro="">
      <xdr:nvCxnSpPr>
        <xdr:cNvPr id="430" name="直線コネクタ 429"/>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116494</xdr:rowOff>
    </xdr:from>
    <xdr:ext cx="469744" cy="259045"/>
    <xdr:sp macro="" textlink="">
      <xdr:nvSpPr>
        <xdr:cNvPr id="431" name="【学校施設】&#10;一人当たり面積最大値テキスト"/>
        <xdr:cNvSpPr txBox="1"/>
      </xdr:nvSpPr>
      <xdr:spPr>
        <a:xfrm>
          <a:off x="22250400" y="954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56</xdr:row>
      <xdr:rowOff>169817</xdr:rowOff>
    </xdr:from>
    <xdr:to>
      <xdr:col>32</xdr:col>
      <xdr:colOff>276225</xdr:colOff>
      <xdr:row>56</xdr:row>
      <xdr:rowOff>169817</xdr:rowOff>
    </xdr:to>
    <xdr:cxnSp macro="">
      <xdr:nvCxnSpPr>
        <xdr:cNvPr id="432" name="直線コネクタ 431"/>
        <xdr:cNvCxnSpPr/>
      </xdr:nvCxnSpPr>
      <xdr:spPr>
        <a:xfrm>
          <a:off x="22072600" y="977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143164</xdr:rowOff>
    </xdr:from>
    <xdr:ext cx="469744" cy="259045"/>
    <xdr:sp macro="" textlink="">
      <xdr:nvSpPr>
        <xdr:cNvPr id="433" name="【学校施設】&#10;一人当たり面積平均値テキスト"/>
        <xdr:cNvSpPr txBox="1"/>
      </xdr:nvSpPr>
      <xdr:spPr>
        <a:xfrm>
          <a:off x="22250400" y="1043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164737</xdr:rowOff>
    </xdr:from>
    <xdr:to>
      <xdr:col>32</xdr:col>
      <xdr:colOff>238125</xdr:colOff>
      <xdr:row>61</xdr:row>
      <xdr:rowOff>94887</xdr:rowOff>
    </xdr:to>
    <xdr:sp macro="" textlink="">
      <xdr:nvSpPr>
        <xdr:cNvPr id="434" name="フローチャート : 判断 433"/>
        <xdr:cNvSpPr/>
      </xdr:nvSpPr>
      <xdr:spPr>
        <a:xfrm>
          <a:off x="22110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126637</xdr:rowOff>
    </xdr:from>
    <xdr:to>
      <xdr:col>31</xdr:col>
      <xdr:colOff>85725</xdr:colOff>
      <xdr:row>57</xdr:row>
      <xdr:rowOff>56787</xdr:rowOff>
    </xdr:to>
    <xdr:sp macro="" textlink="">
      <xdr:nvSpPr>
        <xdr:cNvPr id="435" name="フローチャート : 判断 434"/>
        <xdr:cNvSpPr/>
      </xdr:nvSpPr>
      <xdr:spPr>
        <a:xfrm>
          <a:off x="21272500" y="972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132624</xdr:rowOff>
    </xdr:from>
    <xdr:to>
      <xdr:col>31</xdr:col>
      <xdr:colOff>85725</xdr:colOff>
      <xdr:row>56</xdr:row>
      <xdr:rowOff>62774</xdr:rowOff>
    </xdr:to>
    <xdr:sp macro="" textlink="">
      <xdr:nvSpPr>
        <xdr:cNvPr id="441" name="円/楕円 440"/>
        <xdr:cNvSpPr/>
      </xdr:nvSpPr>
      <xdr:spPr>
        <a:xfrm>
          <a:off x="21272500" y="95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47914</xdr:rowOff>
    </xdr:from>
    <xdr:ext cx="469744" cy="259045"/>
    <xdr:sp macro="" textlink="">
      <xdr:nvSpPr>
        <xdr:cNvPr id="442" name="n_1aveValue【学校施設】&#10;一人当たり面積"/>
        <xdr:cNvSpPr txBox="1"/>
      </xdr:nvSpPr>
      <xdr:spPr>
        <a:xfrm>
          <a:off x="21075727" y="982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79301</xdr:rowOff>
    </xdr:from>
    <xdr:ext cx="469744" cy="259045"/>
    <xdr:sp macro="" textlink="">
      <xdr:nvSpPr>
        <xdr:cNvPr id="443" name="n_1mainValue【学校施設】&#10;一人当たり面積"/>
        <xdr:cNvSpPr txBox="1"/>
      </xdr:nvSpPr>
      <xdr:spPr>
        <a:xfrm>
          <a:off x="21075727" y="933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1" name="直線コネクタ 4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2" name="テキスト ボックス 47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3" name="直線コネクタ 4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4" name="テキスト ボックス 4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5" name="直線コネクタ 4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6" name="テキスト ボックス 4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7" name="直線コネクタ 4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8" name="テキスト ボックス 4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9" name="直線コネクタ 4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0" name="テキスト ボックス 4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1" name="直線コネクタ 4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2" name="テキスト ボックス 48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46808</xdr:rowOff>
    </xdr:to>
    <xdr:cxnSp macro="">
      <xdr:nvCxnSpPr>
        <xdr:cNvPr id="486" name="直線コネクタ 485"/>
        <xdr:cNvCxnSpPr/>
      </xdr:nvCxnSpPr>
      <xdr:spPr>
        <a:xfrm flipV="1">
          <a:off x="16318864"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50635</xdr:rowOff>
    </xdr:from>
    <xdr:ext cx="405111" cy="259045"/>
    <xdr:sp macro="" textlink="">
      <xdr:nvSpPr>
        <xdr:cNvPr id="487" name="【公民館】&#10;有形固定資産減価償却率最小値テキスト"/>
        <xdr:cNvSpPr txBox="1"/>
      </xdr:nvSpPr>
      <xdr:spPr>
        <a:xfrm>
          <a:off x="16408400" y="1856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108</xdr:row>
      <xdr:rowOff>46808</xdr:rowOff>
    </xdr:from>
    <xdr:to>
      <xdr:col>23</xdr:col>
      <xdr:colOff>606425</xdr:colOff>
      <xdr:row>108</xdr:row>
      <xdr:rowOff>46808</xdr:rowOff>
    </xdr:to>
    <xdr:cxnSp macro="">
      <xdr:nvCxnSpPr>
        <xdr:cNvPr id="488" name="直線コネクタ 487"/>
        <xdr:cNvCxnSpPr/>
      </xdr:nvCxnSpPr>
      <xdr:spPr>
        <a:xfrm>
          <a:off x="16230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9"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90" name="直線コネクタ 48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47914</xdr:rowOff>
    </xdr:from>
    <xdr:ext cx="405111" cy="259045"/>
    <xdr:sp macro="" textlink="">
      <xdr:nvSpPr>
        <xdr:cNvPr id="491" name="【公民館】&#10;有形固定資産減価償却率平均値テキスト"/>
        <xdr:cNvSpPr txBox="1"/>
      </xdr:nvSpPr>
      <xdr:spPr>
        <a:xfrm>
          <a:off x="16408400" y="1839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69487</xdr:rowOff>
    </xdr:from>
    <xdr:to>
      <xdr:col>23</xdr:col>
      <xdr:colOff>568325</xdr:colOff>
      <xdr:row>107</xdr:row>
      <xdr:rowOff>171087</xdr:rowOff>
    </xdr:to>
    <xdr:sp macro="" textlink="">
      <xdr:nvSpPr>
        <xdr:cNvPr id="492" name="フローチャート : 判断 491"/>
        <xdr:cNvSpPr/>
      </xdr:nvSpPr>
      <xdr:spPr>
        <a:xfrm>
          <a:off x="162687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129902</xdr:rowOff>
    </xdr:from>
    <xdr:to>
      <xdr:col>22</xdr:col>
      <xdr:colOff>415925</xdr:colOff>
      <xdr:row>107</xdr:row>
      <xdr:rowOff>60052</xdr:rowOff>
    </xdr:to>
    <xdr:sp macro="" textlink="">
      <xdr:nvSpPr>
        <xdr:cNvPr id="493" name="フローチャート : 判断 492"/>
        <xdr:cNvSpPr/>
      </xdr:nvSpPr>
      <xdr:spPr>
        <a:xfrm>
          <a:off x="15430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907</xdr:rowOff>
    </xdr:from>
    <xdr:to>
      <xdr:col>22</xdr:col>
      <xdr:colOff>415925</xdr:colOff>
      <xdr:row>107</xdr:row>
      <xdr:rowOff>102507</xdr:rowOff>
    </xdr:to>
    <xdr:sp macro="" textlink="">
      <xdr:nvSpPr>
        <xdr:cNvPr id="499" name="円/楕円 498"/>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76579</xdr:rowOff>
    </xdr:from>
    <xdr:ext cx="405111" cy="259045"/>
    <xdr:sp macro="" textlink="">
      <xdr:nvSpPr>
        <xdr:cNvPr id="500" name="n_1aveValue【公民館】&#10;有形固定資産減価償却率"/>
        <xdr:cNvSpPr txBox="1"/>
      </xdr:nvSpPr>
      <xdr:spPr>
        <a:xfrm>
          <a:off x="15266043" y="1807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93634</xdr:rowOff>
    </xdr:from>
    <xdr:ext cx="405111" cy="259045"/>
    <xdr:sp macro="" textlink="">
      <xdr:nvSpPr>
        <xdr:cNvPr id="501" name="n_1mainValue【公民館】&#10;有形固定資産減価償却率"/>
        <xdr:cNvSpPr txBox="1"/>
      </xdr:nvSpPr>
      <xdr:spPr>
        <a:xfrm>
          <a:off x="15266043"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525" name="直線コネクタ 524"/>
        <xdr:cNvCxnSpPr/>
      </xdr:nvCxnSpPr>
      <xdr:spPr>
        <a:xfrm flipV="1">
          <a:off x="22160864" y="170364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26"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27" name="直線コネクタ 526"/>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528" name="【公民館】&#10;一人当たり面積最大値テキスト"/>
        <xdr:cNvSpPr txBox="1"/>
      </xdr:nvSpPr>
      <xdr:spPr>
        <a:xfrm>
          <a:off x="222504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529" name="直線コネクタ 528"/>
        <xdr:cNvCxnSpPr/>
      </xdr:nvCxnSpPr>
      <xdr:spPr>
        <a:xfrm>
          <a:off x="22072600" y="170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530" name="【公民館】&#10;一人当たり面積平均値テキスト"/>
        <xdr:cNvSpPr txBox="1"/>
      </xdr:nvSpPr>
      <xdr:spPr>
        <a:xfrm>
          <a:off x="222504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531" name="フローチャート : 判断 530"/>
        <xdr:cNvSpPr/>
      </xdr:nvSpPr>
      <xdr:spPr>
        <a:xfrm>
          <a:off x="22110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532" name="フローチャート : 判断 531"/>
        <xdr:cNvSpPr/>
      </xdr:nvSpPr>
      <xdr:spPr>
        <a:xfrm>
          <a:off x="2127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40639</xdr:rowOff>
    </xdr:from>
    <xdr:to>
      <xdr:col>31</xdr:col>
      <xdr:colOff>85725</xdr:colOff>
      <xdr:row>106</xdr:row>
      <xdr:rowOff>142239</xdr:rowOff>
    </xdr:to>
    <xdr:sp macro="" textlink="">
      <xdr:nvSpPr>
        <xdr:cNvPr id="538" name="円/楕円 537"/>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93997</xdr:rowOff>
    </xdr:from>
    <xdr:ext cx="469744" cy="259045"/>
    <xdr:sp macro="" textlink="">
      <xdr:nvSpPr>
        <xdr:cNvPr id="539" name="n_1aveValue【公民館】&#10;一人当たり面積"/>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133366</xdr:rowOff>
    </xdr:from>
    <xdr:ext cx="469744" cy="259045"/>
    <xdr:sp macro="" textlink="">
      <xdr:nvSpPr>
        <xdr:cNvPr id="540" name="n_1mainValue【公民館】&#10;一人当たり面積"/>
        <xdr:cNvSpPr txBox="1"/>
      </xdr:nvSpPr>
      <xdr:spPr>
        <a:xfrm>
          <a:off x="21075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有形固定資産減価償却率について、類似団体と比較して特に低くなっているのは、道路、橋梁・トンネル、公営住宅である。</a:t>
          </a:r>
          <a:endParaRPr kumimoji="1" lang="en-US" altLang="ja-JP" sz="1300">
            <a:latin typeface="ＭＳ Ｐゴシック"/>
          </a:endParaRPr>
        </a:p>
        <a:p>
          <a:r>
            <a:rPr kumimoji="1" lang="ja-JP" altLang="en-US" sz="1300">
              <a:latin typeface="ＭＳ Ｐゴシック"/>
            </a:rPr>
            <a:t>道路や橋梁については、毎年順次更新を行っており、比率が低くなっていると考えられる。</a:t>
          </a:r>
          <a:endParaRPr kumimoji="1" lang="en-US" altLang="ja-JP" sz="1300">
            <a:latin typeface="ＭＳ Ｐゴシック"/>
          </a:endParaRPr>
        </a:p>
        <a:p>
          <a:r>
            <a:rPr kumimoji="1" lang="ja-JP" altLang="en-US" sz="1300">
              <a:latin typeface="ＭＳ Ｐゴシック"/>
            </a:rPr>
            <a:t>公営住宅については、老朽化に伴い建て替えを行ったため比率が低くなっていると考えられる。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新潟県津南町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10,059
9,968
170.21
8,017,266
7,642,390
340,591
4,452,467
6,227,555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71" name="直線コネクタ 70"/>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72" name="【体育館・プール】&#10;有形固定資産減価償却率最小値テキスト"/>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73" name="直線コネクタ 72"/>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74"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75" name="直線コネクタ 74"/>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76" name="【体育館・プール】&#10;有形固定資産減価償却率平均値テキスト"/>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77" name="フローチャート : 判断 76"/>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78" name="フローチャート : 判断 77"/>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156227</xdr:rowOff>
    </xdr:from>
    <xdr:ext cx="405111" cy="259045"/>
    <xdr:sp macro="" textlink="">
      <xdr:nvSpPr>
        <xdr:cNvPr id="79" name="n_1aveValue【体育館・プー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22352</xdr:rowOff>
    </xdr:from>
    <xdr:to>
      <xdr:col>5</xdr:col>
      <xdr:colOff>409575</xdr:colOff>
      <xdr:row>56</xdr:row>
      <xdr:rowOff>123952</xdr:rowOff>
    </xdr:to>
    <xdr:sp macro="" textlink="">
      <xdr:nvSpPr>
        <xdr:cNvPr id="85" name="円/楕円 84"/>
        <xdr:cNvSpPr/>
      </xdr:nvSpPr>
      <xdr:spPr>
        <a:xfrm>
          <a:off x="3746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140479</xdr:rowOff>
    </xdr:from>
    <xdr:ext cx="405111" cy="259045"/>
    <xdr:sp macro="" textlink="">
      <xdr:nvSpPr>
        <xdr:cNvPr id="86" name="n_1mainValue【体育館・プール】&#10;有形固定資産減価償却率"/>
        <xdr:cNvSpPr txBox="1"/>
      </xdr:nvSpPr>
      <xdr:spPr>
        <a:xfrm>
          <a:off x="3582043"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8" name="直線コネクタ 9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9" name="テキスト ボックス 9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0" name="直線コネクタ 9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1" name="テキスト ボックス 10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2" name="直線コネクタ 10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3" name="テキスト ボックス 10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4" name="直線コネクタ 10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5" name="テキスト ボックス 10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09" name="直線コネクタ 108"/>
        <xdr:cNvCxnSpPr/>
      </xdr:nvCxnSpPr>
      <xdr:spPr>
        <a:xfrm flipV="1">
          <a:off x="10476865" y="9518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10"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11" name="直線コネクタ 110"/>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12" name="【体育館・プール】&#10;一人当たり面積最大値テキスト"/>
        <xdr:cNvSpPr txBox="1"/>
      </xdr:nvSpPr>
      <xdr:spPr>
        <a:xfrm>
          <a:off x="105664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13" name="直線コネクタ 112"/>
        <xdr:cNvCxnSpPr/>
      </xdr:nvCxnSpPr>
      <xdr:spPr>
        <a:xfrm>
          <a:off x="10388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14" name="【体育館・プール】&#10;一人当たり面積平均値テキスト"/>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15" name="フローチャート : 判断 114"/>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16" name="フローチャート : 判断 115"/>
        <xdr:cNvSpPr/>
      </xdr:nvSpPr>
      <xdr:spPr>
        <a:xfrm>
          <a:off x="9588500" y="103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12463</xdr:rowOff>
    </xdr:from>
    <xdr:ext cx="469744" cy="259045"/>
    <xdr:sp macro="" textlink="">
      <xdr:nvSpPr>
        <xdr:cNvPr id="117" name="n_1aveValue【体育館・プール】&#10;一人当たり面積"/>
        <xdr:cNvSpPr txBox="1"/>
      </xdr:nvSpPr>
      <xdr:spPr>
        <a:xfrm>
          <a:off x="93917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8" name="テキスト ボックス 1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9" name="テキスト ボックス 1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0" name="テキスト ボックス 1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1" name="テキスト ボックス 1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2" name="テキスト ボックス 1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170942</xdr:rowOff>
    </xdr:from>
    <xdr:to>
      <xdr:col>14</xdr:col>
      <xdr:colOff>79375</xdr:colOff>
      <xdr:row>63</xdr:row>
      <xdr:rowOff>101092</xdr:rowOff>
    </xdr:to>
    <xdr:sp macro="" textlink="">
      <xdr:nvSpPr>
        <xdr:cNvPr id="123" name="円/楕円 122"/>
        <xdr:cNvSpPr/>
      </xdr:nvSpPr>
      <xdr:spPr>
        <a:xfrm>
          <a:off x="9588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92219</xdr:rowOff>
    </xdr:from>
    <xdr:ext cx="469744" cy="259045"/>
    <xdr:sp macro="" textlink="">
      <xdr:nvSpPr>
        <xdr:cNvPr id="124" name="n_1mainValue【体育館・プール】&#10;一人当たり面積"/>
        <xdr:cNvSpPr txBox="1"/>
      </xdr:nvSpPr>
      <xdr:spPr>
        <a:xfrm>
          <a:off x="93917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5" name="正方形/長方形 1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6" name="正方形/長方形 1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7" name="正方形/長方形 1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8" name="正方形/長方形 1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9" name="正方形/長方形 1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0" name="正方形/長方形 1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1" name="正方形/長方形 1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2" name="正方形/長方形 1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3" name="テキスト ボックス 1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4" name="直線コネクタ 1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5" name="テキスト ボックス 1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6" name="直線コネクタ 1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7" name="テキスト ボックス 1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8" name="直線コネクタ 1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9" name="テキスト ボックス 1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0" name="直線コネクタ 1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1" name="テキスト ボックス 1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2" name="直線コネクタ 1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3" name="テキスト ボックス 1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4" name="直線コネクタ 1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5" name="テキスト ボックス 1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6" name="直線コネクタ 1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7" name="テキスト ボックス 1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149" name="直線コネクタ 148"/>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150"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151" name="直線コネクタ 150"/>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152" name="【福祉施設】&#10;有形固定資産減価償却率最大値テキスト"/>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153" name="直線コネクタ 152"/>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154" name="【福祉施設】&#10;有形固定資産減価償却率平均値テキスト"/>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155" name="フローチャート : 判断 154"/>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56" name="フローチャート : 判断 155"/>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57"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8" name="テキスト ボックス 1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9" name="テキスト ボックス 1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0" name="テキスト ボックス 1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1" name="テキスト ボックス 1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2" name="テキスト ボックス 1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166370</xdr:rowOff>
    </xdr:from>
    <xdr:to>
      <xdr:col>5</xdr:col>
      <xdr:colOff>409575</xdr:colOff>
      <xdr:row>81</xdr:row>
      <xdr:rowOff>96520</xdr:rowOff>
    </xdr:to>
    <xdr:sp macro="" textlink="">
      <xdr:nvSpPr>
        <xdr:cNvPr id="163" name="円/楕円 162"/>
        <xdr:cNvSpPr/>
      </xdr:nvSpPr>
      <xdr:spPr>
        <a:xfrm>
          <a:off x="3746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113047</xdr:rowOff>
    </xdr:from>
    <xdr:ext cx="405111" cy="259045"/>
    <xdr:sp macro="" textlink="">
      <xdr:nvSpPr>
        <xdr:cNvPr id="164" name="n_1mainValue【福祉施設】&#10;有形固定資産減価償却率"/>
        <xdr:cNvSpPr txBox="1"/>
      </xdr:nvSpPr>
      <xdr:spPr>
        <a:xfrm>
          <a:off x="3582043"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5" name="正方形/長方形 1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6" name="正方形/長方形 1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7" name="正方形/長方形 1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8" name="正方形/長方形 1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9" name="正方形/長方形 1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0" name="正方形/長方形 1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1" name="正方形/長方形 1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2" name="正方形/長方形 1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3" name="テキスト ボックス 1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4" name="直線コネクタ 1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5" name="テキスト ボックス 17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176" name="直線コネクタ 1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7" name="テキスト ボックス 1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8" name="直線コネクタ 1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9" name="テキスト ボックス 1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0" name="直線コネクタ 1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1" name="テキスト ボックス 1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2" name="直線コネクタ 1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3" name="テキスト ボックス 1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4" name="直線コネクタ 1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5" name="テキスト ボックス 1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6" name="直線コネクタ 1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7" name="テキスト ボックス 1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114844</xdr:rowOff>
    </xdr:from>
    <xdr:to>
      <xdr:col>15</xdr:col>
      <xdr:colOff>180340</xdr:colOff>
      <xdr:row>84</xdr:row>
      <xdr:rowOff>80555</xdr:rowOff>
    </xdr:to>
    <xdr:cxnSp macro="">
      <xdr:nvCxnSpPr>
        <xdr:cNvPr id="191" name="直線コネクタ 190"/>
        <xdr:cNvCxnSpPr/>
      </xdr:nvCxnSpPr>
      <xdr:spPr>
        <a:xfrm flipV="1">
          <a:off x="10476865" y="13316494"/>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84382</xdr:rowOff>
    </xdr:from>
    <xdr:ext cx="469744" cy="259045"/>
    <xdr:sp macro="" textlink="">
      <xdr:nvSpPr>
        <xdr:cNvPr id="192" name="【福祉施設】&#10;一人当たり面積最小値テキスト"/>
        <xdr:cNvSpPr txBox="1"/>
      </xdr:nvSpPr>
      <xdr:spPr>
        <a:xfrm>
          <a:off x="10566400" y="1448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84</xdr:row>
      <xdr:rowOff>80555</xdr:rowOff>
    </xdr:from>
    <xdr:to>
      <xdr:col>15</xdr:col>
      <xdr:colOff>269875</xdr:colOff>
      <xdr:row>84</xdr:row>
      <xdr:rowOff>80555</xdr:rowOff>
    </xdr:to>
    <xdr:cxnSp macro="">
      <xdr:nvCxnSpPr>
        <xdr:cNvPr id="193" name="直線コネクタ 192"/>
        <xdr:cNvCxnSpPr/>
      </xdr:nvCxnSpPr>
      <xdr:spPr>
        <a:xfrm>
          <a:off x="10388600" y="1448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61521</xdr:rowOff>
    </xdr:from>
    <xdr:ext cx="469744" cy="259045"/>
    <xdr:sp macro="" textlink="">
      <xdr:nvSpPr>
        <xdr:cNvPr id="194" name="【福祉施設】&#10;一人当たり面積最大値テキスト"/>
        <xdr:cNvSpPr txBox="1"/>
      </xdr:nvSpPr>
      <xdr:spPr>
        <a:xfrm>
          <a:off x="10566400" y="130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77</xdr:row>
      <xdr:rowOff>114844</xdr:rowOff>
    </xdr:from>
    <xdr:to>
      <xdr:col>15</xdr:col>
      <xdr:colOff>269875</xdr:colOff>
      <xdr:row>77</xdr:row>
      <xdr:rowOff>114844</xdr:rowOff>
    </xdr:to>
    <xdr:cxnSp macro="">
      <xdr:nvCxnSpPr>
        <xdr:cNvPr id="195" name="直線コネクタ 194"/>
        <xdr:cNvCxnSpPr/>
      </xdr:nvCxnSpPr>
      <xdr:spPr>
        <a:xfrm>
          <a:off x="10388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68597</xdr:rowOff>
    </xdr:from>
    <xdr:ext cx="469744" cy="259045"/>
    <xdr:sp macro="" textlink="">
      <xdr:nvSpPr>
        <xdr:cNvPr id="196" name="【福祉施設】&#10;一人当たり面積平均値テキスト"/>
        <xdr:cNvSpPr txBox="1"/>
      </xdr:nvSpPr>
      <xdr:spPr>
        <a:xfrm>
          <a:off x="10566400" y="1395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90170</xdr:rowOff>
    </xdr:from>
    <xdr:to>
      <xdr:col>15</xdr:col>
      <xdr:colOff>231775</xdr:colOff>
      <xdr:row>82</xdr:row>
      <xdr:rowOff>20320</xdr:rowOff>
    </xdr:to>
    <xdr:sp macro="" textlink="">
      <xdr:nvSpPr>
        <xdr:cNvPr id="197" name="フローチャート : 判断 196"/>
        <xdr:cNvSpPr/>
      </xdr:nvSpPr>
      <xdr:spPr>
        <a:xfrm>
          <a:off x="10426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152219</xdr:rowOff>
    </xdr:from>
    <xdr:to>
      <xdr:col>14</xdr:col>
      <xdr:colOff>79375</xdr:colOff>
      <xdr:row>82</xdr:row>
      <xdr:rowOff>82369</xdr:rowOff>
    </xdr:to>
    <xdr:sp macro="" textlink="">
      <xdr:nvSpPr>
        <xdr:cNvPr id="198" name="フローチャート : 判断 197"/>
        <xdr:cNvSpPr/>
      </xdr:nvSpPr>
      <xdr:spPr>
        <a:xfrm>
          <a:off x="9588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98896</xdr:rowOff>
    </xdr:from>
    <xdr:ext cx="469744" cy="259045"/>
    <xdr:sp macro="" textlink="">
      <xdr:nvSpPr>
        <xdr:cNvPr id="199" name="n_1aveValue【福祉施設】&#10;一人当たり面積"/>
        <xdr:cNvSpPr txBox="1"/>
      </xdr:nvSpPr>
      <xdr:spPr>
        <a:xfrm>
          <a:off x="9391727" y="1381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19957</xdr:rowOff>
    </xdr:from>
    <xdr:to>
      <xdr:col>14</xdr:col>
      <xdr:colOff>79375</xdr:colOff>
      <xdr:row>86</xdr:row>
      <xdr:rowOff>121557</xdr:rowOff>
    </xdr:to>
    <xdr:sp macro="" textlink="">
      <xdr:nvSpPr>
        <xdr:cNvPr id="205" name="円/楕円 204"/>
        <xdr:cNvSpPr/>
      </xdr:nvSpPr>
      <xdr:spPr>
        <a:xfrm>
          <a:off x="9588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112684</xdr:rowOff>
    </xdr:from>
    <xdr:ext cx="469744" cy="259045"/>
    <xdr:sp macro="" textlink="">
      <xdr:nvSpPr>
        <xdr:cNvPr id="206" name="n_1mainValue【福祉施設】&#10;一人当たり面積"/>
        <xdr:cNvSpPr txBox="1"/>
      </xdr:nvSpPr>
      <xdr:spPr>
        <a:xfrm>
          <a:off x="9391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8" name="正方形/長方形 20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9" name="正方形/長方形 20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0" name="正方形/長方形 20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1" name="正方形/長方形 21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4" name="正方形/長方形 21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5" name="正方形/長方形 21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6" name="正方形/長方形 21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7" name="正方形/長方形 21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20" name="正方形/長方形 219"/>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21" name="正方形/長方形 220"/>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22" name="正方形/長方形 221"/>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23" name="正方形/長方形 222"/>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4" name="正方形/長方形 22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5" name="正方形/長方形 2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26" name="正方形/長方形 225"/>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27" name="正方形/長方形 226"/>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28" name="正方形/長方形 227"/>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29" name="正方形/長方形 228"/>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0" name="正方形/長方形 22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1" name="正方形/長方形 2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2" name="正方形/長方形 2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3" name="正方形/長方形 2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4" name="正方形/長方形 2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5" name="正方形/長方形 2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6" name="正方形/長方形 2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7" name="正方形/長方形 2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38" name="正方形/長方形 2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9" name="テキスト ボックス 2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0" name="直線コネクタ 2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1" name="テキスト ボックス 2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2" name="直線コネクタ 24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3" name="テキスト ボックス 24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4" name="直線コネクタ 24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5" name="テキスト ボックス 24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46" name="直線コネクタ 24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47" name="テキスト ボックス 24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48" name="直線コネクタ 24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49" name="テキスト ボックス 24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0" name="直線コネクタ 2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1" name="テキスト ボックス 2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102870</xdr:rowOff>
    </xdr:from>
    <xdr:to>
      <xdr:col>23</xdr:col>
      <xdr:colOff>516889</xdr:colOff>
      <xdr:row>62</xdr:row>
      <xdr:rowOff>150876</xdr:rowOff>
    </xdr:to>
    <xdr:cxnSp macro="">
      <xdr:nvCxnSpPr>
        <xdr:cNvPr id="253" name="直線コネクタ 252"/>
        <xdr:cNvCxnSpPr/>
      </xdr:nvCxnSpPr>
      <xdr:spPr>
        <a:xfrm flipV="1">
          <a:off x="16318864" y="9875520"/>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254" name="【保健センター・保健所】&#10;有形固定資産減価償却率最小値テキスト"/>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255" name="直線コネクタ 254"/>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49547</xdr:rowOff>
    </xdr:from>
    <xdr:ext cx="405111" cy="259045"/>
    <xdr:sp macro="" textlink="">
      <xdr:nvSpPr>
        <xdr:cNvPr id="256" name="【保健センター・保健所】&#10;有形固定資産減価償却率最大値テキスト"/>
        <xdr:cNvSpPr txBox="1"/>
      </xdr:nvSpPr>
      <xdr:spPr>
        <a:xfrm>
          <a:off x="16408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57</xdr:row>
      <xdr:rowOff>102870</xdr:rowOff>
    </xdr:from>
    <xdr:to>
      <xdr:col>23</xdr:col>
      <xdr:colOff>606425</xdr:colOff>
      <xdr:row>57</xdr:row>
      <xdr:rowOff>102870</xdr:rowOff>
    </xdr:to>
    <xdr:cxnSp macro="">
      <xdr:nvCxnSpPr>
        <xdr:cNvPr id="257" name="直線コネクタ 256"/>
        <xdr:cNvCxnSpPr/>
      </xdr:nvCxnSpPr>
      <xdr:spPr>
        <a:xfrm>
          <a:off x="16230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131081</xdr:rowOff>
    </xdr:from>
    <xdr:ext cx="405111" cy="259045"/>
    <xdr:sp macro="" textlink="">
      <xdr:nvSpPr>
        <xdr:cNvPr id="258" name="【保健センター・保健所】&#10;有形固定資産減価償却率平均値テキスト"/>
        <xdr:cNvSpPr txBox="1"/>
      </xdr:nvSpPr>
      <xdr:spPr>
        <a:xfrm>
          <a:off x="16408400" y="1058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152654</xdr:rowOff>
    </xdr:from>
    <xdr:to>
      <xdr:col>23</xdr:col>
      <xdr:colOff>568325</xdr:colOff>
      <xdr:row>62</xdr:row>
      <xdr:rowOff>82804</xdr:rowOff>
    </xdr:to>
    <xdr:sp macro="" textlink="">
      <xdr:nvSpPr>
        <xdr:cNvPr id="259" name="フローチャート : 判断 258"/>
        <xdr:cNvSpPr/>
      </xdr:nvSpPr>
      <xdr:spPr>
        <a:xfrm>
          <a:off x="162687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141224</xdr:rowOff>
    </xdr:from>
    <xdr:to>
      <xdr:col>22</xdr:col>
      <xdr:colOff>415925</xdr:colOff>
      <xdr:row>61</xdr:row>
      <xdr:rowOff>71374</xdr:rowOff>
    </xdr:to>
    <xdr:sp macro="" textlink="">
      <xdr:nvSpPr>
        <xdr:cNvPr id="260" name="フローチャート : 判断 259"/>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62501</xdr:rowOff>
    </xdr:from>
    <xdr:ext cx="405111" cy="259045"/>
    <xdr:sp macro="" textlink="">
      <xdr:nvSpPr>
        <xdr:cNvPr id="261" name="n_1aveValue【保健センター・保健所】&#10;有形固定資産減価償却率"/>
        <xdr:cNvSpPr txBox="1"/>
      </xdr:nvSpPr>
      <xdr:spPr>
        <a:xfrm>
          <a:off x="15266043"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2" name="テキスト ボックス 2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3" name="テキスト ボックス 2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4" name="テキスト ボックス 2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5" name="テキスト ボックス 2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6" name="テキスト ボックス 2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120650</xdr:rowOff>
    </xdr:from>
    <xdr:to>
      <xdr:col>22</xdr:col>
      <xdr:colOff>415925</xdr:colOff>
      <xdr:row>56</xdr:row>
      <xdr:rowOff>50800</xdr:rowOff>
    </xdr:to>
    <xdr:sp macro="" textlink="">
      <xdr:nvSpPr>
        <xdr:cNvPr id="267" name="円/楕円 266"/>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67327</xdr:rowOff>
    </xdr:from>
    <xdr:ext cx="405111" cy="259045"/>
    <xdr:sp macro="" textlink="">
      <xdr:nvSpPr>
        <xdr:cNvPr id="268" name="n_1mainValue【保健センター・保健所】&#10;有形固定資産減価償却率"/>
        <xdr:cNvSpPr txBox="1"/>
      </xdr:nvSpPr>
      <xdr:spPr>
        <a:xfrm>
          <a:off x="15266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69" name="正方形/長方形 2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0" name="正方形/長方形 2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1" name="正方形/長方形 2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2" name="正方形/長方形 2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3" name="正方形/長方形 2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4" name="正方形/長方形 2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5" name="正方形/長方形 2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76" name="正方形/長方形 2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7" name="テキスト ボックス 2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8" name="直線コネクタ 2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79" name="テキスト ボックス 2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80" name="直線コネクタ 2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81" name="テキスト ボックス 2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82" name="直線コネクタ 2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83" name="テキスト ボックス 2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84" name="直線コネクタ 2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85" name="テキスト ボックス 2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86" name="直線コネクタ 2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87" name="テキスト ボックス 2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88" name="直線コネクタ 2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89" name="テキスト ボックス 2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0" name="直線コネクタ 2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1" name="テキスト ボックス 2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133350</xdr:rowOff>
    </xdr:from>
    <xdr:to>
      <xdr:col>32</xdr:col>
      <xdr:colOff>186689</xdr:colOff>
      <xdr:row>63</xdr:row>
      <xdr:rowOff>133350</xdr:rowOff>
    </xdr:to>
    <xdr:cxnSp macro="">
      <xdr:nvCxnSpPr>
        <xdr:cNvPr id="293" name="直線コネクタ 292"/>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294"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295" name="直線コネクタ 294"/>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80027</xdr:rowOff>
    </xdr:from>
    <xdr:ext cx="469744" cy="259045"/>
    <xdr:sp macro="" textlink="">
      <xdr:nvSpPr>
        <xdr:cNvPr id="296" name="【保健センター・保健所】&#10;一人当たり面積最大値テキスト"/>
        <xdr:cNvSpPr txBox="1"/>
      </xdr:nvSpPr>
      <xdr:spPr>
        <a:xfrm>
          <a:off x="222504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55</xdr:row>
      <xdr:rowOff>133350</xdr:rowOff>
    </xdr:from>
    <xdr:to>
      <xdr:col>32</xdr:col>
      <xdr:colOff>276225</xdr:colOff>
      <xdr:row>55</xdr:row>
      <xdr:rowOff>133350</xdr:rowOff>
    </xdr:to>
    <xdr:cxnSp macro="">
      <xdr:nvCxnSpPr>
        <xdr:cNvPr id="297" name="直線コネクタ 296"/>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80027</xdr:rowOff>
    </xdr:from>
    <xdr:ext cx="469744" cy="259045"/>
    <xdr:sp macro="" textlink="">
      <xdr:nvSpPr>
        <xdr:cNvPr id="298" name="【保健センター・保健所】&#10;一人当たり面積平均値テキスト"/>
        <xdr:cNvSpPr txBox="1"/>
      </xdr:nvSpPr>
      <xdr:spPr>
        <a:xfrm>
          <a:off x="22250400" y="1002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299" name="フローチャート : 判断 298"/>
        <xdr:cNvSpPr/>
      </xdr:nvSpPr>
      <xdr:spPr>
        <a:xfrm>
          <a:off x="22110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63500</xdr:rowOff>
    </xdr:from>
    <xdr:to>
      <xdr:col>31</xdr:col>
      <xdr:colOff>85725</xdr:colOff>
      <xdr:row>55</xdr:row>
      <xdr:rowOff>165100</xdr:rowOff>
    </xdr:to>
    <xdr:sp macro="" textlink="">
      <xdr:nvSpPr>
        <xdr:cNvPr id="300" name="フローチャート : 判断 299"/>
        <xdr:cNvSpPr/>
      </xdr:nvSpPr>
      <xdr:spPr>
        <a:xfrm>
          <a:off x="21272500" y="949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10177</xdr:rowOff>
    </xdr:from>
    <xdr:ext cx="469744" cy="259045"/>
    <xdr:sp macro="" textlink="">
      <xdr:nvSpPr>
        <xdr:cNvPr id="301" name="n_1aveValue【保健センター・保健所】&#10;一人当たり面積"/>
        <xdr:cNvSpPr txBox="1"/>
      </xdr:nvSpPr>
      <xdr:spPr>
        <a:xfrm>
          <a:off x="210757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2" name="テキスト ボックス 3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3" name="テキスト ボックス 3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4" name="テキスト ボックス 3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5" name="テキスト ボックス 3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6" name="テキスト ボックス 3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6350</xdr:rowOff>
    </xdr:from>
    <xdr:to>
      <xdr:col>31</xdr:col>
      <xdr:colOff>85725</xdr:colOff>
      <xdr:row>63</xdr:row>
      <xdr:rowOff>107950</xdr:rowOff>
    </xdr:to>
    <xdr:sp macro="" textlink="">
      <xdr:nvSpPr>
        <xdr:cNvPr id="307" name="円/楕円 306"/>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99077</xdr:rowOff>
    </xdr:from>
    <xdr:ext cx="469744" cy="259045"/>
    <xdr:sp macro="" textlink="">
      <xdr:nvSpPr>
        <xdr:cNvPr id="308"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09" name="正方形/長方形 3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0" name="正方形/長方形 3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1" name="正方形/長方形 3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2" name="正方形/長方形 3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3" name="正方形/長方形 3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4" name="正方形/長方形 3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5" name="正方形/長方形 3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6" name="正方形/長方形 31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17" name="正方形/長方形 3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8" name="正方形/長方形 3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9" name="正方形/長方形 3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0" name="正方形/長方形 3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1" name="正方形/長方形 3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2" name="正方形/長方形 3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3" name="正方形/長方形 3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4" name="正方形/長方形 32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25" name="正方形/長方形 3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6" name="正方形/長方形 3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7" name="正方形/長方形 3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8" name="正方形/長方形 3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9" name="正方形/長方形 3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0" name="正方形/長方形 3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1" name="正方形/長方形 3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2" name="正方形/長方形 3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3" name="テキスト ボックス 3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4" name="直線コネクタ 3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35" name="テキスト ボックス 3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336" name="直線コネクタ 335"/>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337" name="テキスト ボックス 336"/>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338" name="直線コネクタ 337"/>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339" name="テキスト ボックス 338"/>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340" name="直線コネクタ 339"/>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341" name="テキスト ボックス 340"/>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2" name="直線コネクタ 3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3" name="テキスト ボックス 3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344" name="直線コネクタ 343"/>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345" name="テキスト ボックス 344"/>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346" name="直線コネクタ 345"/>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347" name="テキスト ボックス 346"/>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348" name="直線コネクタ 347"/>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349" name="テキスト ボックス 348"/>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0" name="直線コネクタ 3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1" name="テキスト ボックス 3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353" name="直線コネクタ 352"/>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354" name="【庁舎】&#10;有形固定資産減価償却率最小値テキスト"/>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355" name="直線コネクタ 354"/>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356" name="【庁舎】&#10;有形固定資産減価償却率最大値テキスト"/>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357" name="直線コネクタ 356"/>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358" name="【庁舎】&#10;有形固定資産減価償却率平均値テキスト"/>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359" name="フローチャート : 判断 358"/>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360" name="フローチャート : 判断 359"/>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361" name="n_1aveValue【庁舎】&#10;有形固定資産減価償却率"/>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2" name="テキスト ボックス 3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3" name="テキスト ボックス 3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4" name="テキスト ボックス 3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5" name="テキスト ボックス 3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6" name="テキスト ボックス 3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45402</xdr:rowOff>
    </xdr:from>
    <xdr:to>
      <xdr:col>22</xdr:col>
      <xdr:colOff>415925</xdr:colOff>
      <xdr:row>104</xdr:row>
      <xdr:rowOff>147002</xdr:rowOff>
    </xdr:to>
    <xdr:sp macro="" textlink="">
      <xdr:nvSpPr>
        <xdr:cNvPr id="367" name="円/楕円 366"/>
        <xdr:cNvSpPr/>
      </xdr:nvSpPr>
      <xdr:spPr>
        <a:xfrm>
          <a:off x="15430500" y="178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163529</xdr:rowOff>
    </xdr:from>
    <xdr:ext cx="405111" cy="259045"/>
    <xdr:sp macro="" textlink="">
      <xdr:nvSpPr>
        <xdr:cNvPr id="368" name="n_1mainValue【庁舎】&#10;有形固定資産減価償却率"/>
        <xdr:cNvSpPr txBox="1"/>
      </xdr:nvSpPr>
      <xdr:spPr>
        <a:xfrm>
          <a:off x="15266043" y="17651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9" name="正方形/長方形 3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0" name="正方形/長方形 3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1" name="正方形/長方形 3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2" name="正方形/長方形 3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3" name="正方形/長方形 3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4" name="正方形/長方形 3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5" name="正方形/長方形 3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6" name="正方形/長方形 3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7" name="テキスト ボックス 3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8" name="直線コネクタ 3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79" name="テキスト ボックス 3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80" name="直線コネクタ 3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1" name="テキスト ボックス 3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82" name="直線コネクタ 3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83" name="テキスト ボックス 3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4" name="直線コネクタ 3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85" name="テキスト ボックス 3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86" name="直線コネクタ 3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87" name="テキスト ボックス 3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88" name="直線コネクタ 3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89" name="テキスト ボックス 3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0" name="直線コネクタ 3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1" name="テキスト ボックス 3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53339</xdr:rowOff>
    </xdr:from>
    <xdr:to>
      <xdr:col>32</xdr:col>
      <xdr:colOff>186689</xdr:colOff>
      <xdr:row>107</xdr:row>
      <xdr:rowOff>163830</xdr:rowOff>
    </xdr:to>
    <xdr:cxnSp macro="">
      <xdr:nvCxnSpPr>
        <xdr:cNvPr id="393" name="直線コネクタ 392"/>
        <xdr:cNvCxnSpPr/>
      </xdr:nvCxnSpPr>
      <xdr:spPr>
        <a:xfrm flipV="1">
          <a:off x="22160864" y="17369789"/>
          <a:ext cx="0" cy="113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167657</xdr:rowOff>
    </xdr:from>
    <xdr:ext cx="469744" cy="259045"/>
    <xdr:sp macro="" textlink="">
      <xdr:nvSpPr>
        <xdr:cNvPr id="394" name="【庁舎】&#10;一人当たり面積最小値テキスト"/>
        <xdr:cNvSpPr txBox="1"/>
      </xdr:nvSpPr>
      <xdr:spPr>
        <a:xfrm>
          <a:off x="22250400"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107</xdr:row>
      <xdr:rowOff>163830</xdr:rowOff>
    </xdr:from>
    <xdr:to>
      <xdr:col>32</xdr:col>
      <xdr:colOff>276225</xdr:colOff>
      <xdr:row>107</xdr:row>
      <xdr:rowOff>163830</xdr:rowOff>
    </xdr:to>
    <xdr:cxnSp macro="">
      <xdr:nvCxnSpPr>
        <xdr:cNvPr id="395" name="直線コネクタ 394"/>
        <xdr:cNvCxnSpPr/>
      </xdr:nvCxnSpPr>
      <xdr:spPr>
        <a:xfrm>
          <a:off x="22072600" y="1850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xdr:rowOff>
    </xdr:from>
    <xdr:ext cx="469744" cy="259045"/>
    <xdr:sp macro="" textlink="">
      <xdr:nvSpPr>
        <xdr:cNvPr id="396" name="【庁舎】&#10;一人当たり面積最大値テキスト"/>
        <xdr:cNvSpPr txBox="1"/>
      </xdr:nvSpPr>
      <xdr:spPr>
        <a:xfrm>
          <a:off x="222504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101</xdr:row>
      <xdr:rowOff>53339</xdr:rowOff>
    </xdr:from>
    <xdr:to>
      <xdr:col>32</xdr:col>
      <xdr:colOff>276225</xdr:colOff>
      <xdr:row>101</xdr:row>
      <xdr:rowOff>53339</xdr:rowOff>
    </xdr:to>
    <xdr:cxnSp macro="">
      <xdr:nvCxnSpPr>
        <xdr:cNvPr id="397" name="直線コネクタ 396"/>
        <xdr:cNvCxnSpPr/>
      </xdr:nvCxnSpPr>
      <xdr:spPr>
        <a:xfrm>
          <a:off x="22072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102888</xdr:rowOff>
    </xdr:from>
    <xdr:ext cx="469744" cy="259045"/>
    <xdr:sp macro="" textlink="">
      <xdr:nvSpPr>
        <xdr:cNvPr id="398" name="【庁舎】&#10;一人当たり面積平均値テキスト"/>
        <xdr:cNvSpPr txBox="1"/>
      </xdr:nvSpPr>
      <xdr:spPr>
        <a:xfrm>
          <a:off x="222504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124461</xdr:rowOff>
    </xdr:from>
    <xdr:to>
      <xdr:col>32</xdr:col>
      <xdr:colOff>238125</xdr:colOff>
      <xdr:row>105</xdr:row>
      <xdr:rowOff>54611</xdr:rowOff>
    </xdr:to>
    <xdr:sp macro="" textlink="">
      <xdr:nvSpPr>
        <xdr:cNvPr id="399" name="フローチャート : 判断 398"/>
        <xdr:cNvSpPr/>
      </xdr:nvSpPr>
      <xdr:spPr>
        <a:xfrm>
          <a:off x="22110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400" name="フローチャート : 判断 399"/>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401" name="n_1aveValue【庁舎】&#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2" name="テキスト ボックス 4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3" name="テキスト ボックス 4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4" name="テキスト ボックス 4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5" name="テキスト ボックス 4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6" name="テキスト ボックス 4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116839</xdr:rowOff>
    </xdr:from>
    <xdr:to>
      <xdr:col>31</xdr:col>
      <xdr:colOff>85725</xdr:colOff>
      <xdr:row>107</xdr:row>
      <xdr:rowOff>46989</xdr:rowOff>
    </xdr:to>
    <xdr:sp macro="" textlink="">
      <xdr:nvSpPr>
        <xdr:cNvPr id="407" name="円/楕円 406"/>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38116</xdr:rowOff>
    </xdr:from>
    <xdr:ext cx="469744" cy="259045"/>
    <xdr:sp macro="" textlink="">
      <xdr:nvSpPr>
        <xdr:cNvPr id="408" name="n_1mainValue【庁舎】&#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9" name="正方形/長方形 4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0" name="正方形/長方形 4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1" name="テキスト ボックス 4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有形固定資産減価償却率は、類似団体と比較してすべて高い比率となっている。</a:t>
          </a:r>
          <a:endParaRPr kumimoji="1" lang="en-US" altLang="ja-JP" sz="1300">
            <a:latin typeface="ＭＳ Ｐゴシック"/>
          </a:endParaRPr>
        </a:p>
        <a:p>
          <a:r>
            <a:rPr kumimoji="1" lang="ja-JP" altLang="en-US" sz="1300">
              <a:latin typeface="ＭＳ Ｐゴシック"/>
            </a:rPr>
            <a:t>これは古い施設が多く、除却や更新等が遅れているためだと考えられる。</a:t>
          </a:r>
          <a:endParaRPr kumimoji="1" lang="en-US" altLang="ja-JP" sz="1300">
            <a:latin typeface="ＭＳ Ｐゴシック"/>
          </a:endParaRPr>
        </a:p>
        <a:p>
          <a:r>
            <a:rPr kumimoji="1" lang="ja-JP" altLang="en-US" sz="1300">
              <a:latin typeface="ＭＳ Ｐゴシック"/>
            </a:rPr>
            <a:t>公共施設等総合管理計画に基づき、公共施設の適正管理に努める。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新潟県津南町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10,059
9,968
170.21
8,017,266
7,642,390
340,591
4,452,467
6,227,555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人口の減少や全国平均を上回る高齢化率（平成</a:t>
          </a:r>
          <a:r>
            <a:rPr kumimoji="1" lang="en-US" altLang="ja-JP" sz="1300" baseline="0">
              <a:latin typeface="ＭＳ Ｐゴシック"/>
            </a:rPr>
            <a:t>29</a:t>
          </a:r>
          <a:r>
            <a:rPr kumimoji="1" lang="ja-JP" altLang="en-US" sz="1300" baseline="0">
              <a:latin typeface="ＭＳ Ｐゴシック"/>
            </a:rPr>
            <a:t>年</a:t>
          </a:r>
          <a:r>
            <a:rPr kumimoji="1" lang="en-US" altLang="ja-JP" sz="1300" baseline="0">
              <a:latin typeface="ＭＳ Ｐゴシック"/>
            </a:rPr>
            <a:t>3</a:t>
          </a:r>
          <a:r>
            <a:rPr kumimoji="1" lang="ja-JP" altLang="en-US" sz="1300" baseline="0">
              <a:latin typeface="ＭＳ Ｐゴシック"/>
            </a:rPr>
            <a:t>月末</a:t>
          </a:r>
          <a:r>
            <a:rPr kumimoji="1" lang="en-US" altLang="ja-JP" sz="1300" baseline="0">
              <a:latin typeface="ＭＳ Ｐゴシック"/>
            </a:rPr>
            <a:t>38.7</a:t>
          </a:r>
          <a:r>
            <a:rPr kumimoji="1" lang="ja-JP" altLang="en-US" sz="1300" baseline="0">
              <a:latin typeface="ＭＳ Ｐゴシック"/>
            </a:rPr>
            <a:t>％）に加え、長引く景気低迷により類似団体より下回っている。</a:t>
          </a:r>
          <a:endParaRPr kumimoji="1" lang="en-US" altLang="ja-JP" sz="1300" baseline="0">
            <a:latin typeface="ＭＳ Ｐゴシック"/>
          </a:endParaRPr>
        </a:p>
        <a:p>
          <a:r>
            <a:rPr kumimoji="1" lang="ja-JP" altLang="en-US" sz="1300" baseline="0">
              <a:latin typeface="ＭＳ Ｐゴシック"/>
            </a:rPr>
            <a:t>　ますます高齢化率は高くなると見込まれ、財政需要は年々増加していくと予想される。</a:t>
          </a:r>
          <a:endParaRPr kumimoji="1" lang="en-US" altLang="ja-JP" sz="1300" baseline="0">
            <a:latin typeface="ＭＳ Ｐゴシック"/>
          </a:endParaRPr>
        </a:p>
        <a:p>
          <a:r>
            <a:rPr kumimoji="1" lang="ja-JP" altLang="en-US" sz="1300" baseline="0">
              <a:latin typeface="ＭＳ Ｐゴシック"/>
            </a:rPr>
            <a:t>　「津南町総合振興計画」に沿った財政計画を継続し、行政の効率化に努めることにより、健全財政の維持に努める。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128815</xdr:rowOff>
    </xdr:to>
    <xdr:cxnSp macro="">
      <xdr:nvCxnSpPr>
        <xdr:cNvPr id="70" name="直線コネクタ 69"/>
        <xdr:cNvCxnSpPr/>
      </xdr:nvCxnSpPr>
      <xdr:spPr>
        <a:xfrm flipV="1">
          <a:off x="4114800" y="72952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3" name="直線コネクタ 72"/>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128815</xdr:rowOff>
    </xdr:to>
    <xdr:cxnSp macro="">
      <xdr:nvCxnSpPr>
        <xdr:cNvPr id="76" name="直線コネクタ 75"/>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128815</xdr:rowOff>
    </xdr:to>
    <xdr:cxnSp macro="">
      <xdr:nvCxnSpPr>
        <xdr:cNvPr id="79" name="直線コネクタ 78"/>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1" name="円/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2" name="テキスト ボックス 91"/>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3" name="円/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4" name="テキスト ボックス 93"/>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5" name="円/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6" name="テキスト ボックス 95"/>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経常経費の増加を抑えるべく努力している。類似団体に比べ経常収支比率は低くなっているが、今後埋蔵文化財活用拠点施設整備事業等による地方債発行額の増加により比率が高くなると見込まれる。</a:t>
          </a:r>
          <a:endParaRPr kumimoji="1" lang="en-US" altLang="ja-JP" sz="1300">
            <a:latin typeface="ＭＳ Ｐゴシック"/>
          </a:endParaRPr>
        </a:p>
        <a:p>
          <a:r>
            <a:rPr kumimoji="1" lang="ja-JP" altLang="en-US" sz="1300">
              <a:latin typeface="ＭＳ Ｐゴシック"/>
            </a:rPr>
            <a:t>　また、高齢化率の上昇による扶助費の増加、町施設の老朽化に伴う修繕費の増加による物件費の増加が続くと見込まれる。</a:t>
          </a:r>
          <a:endParaRPr kumimoji="1" lang="en-US" altLang="ja-JP" sz="1300">
            <a:latin typeface="ＭＳ Ｐゴシック"/>
          </a:endParaRPr>
        </a:p>
        <a:p>
          <a:r>
            <a:rPr kumimoji="1" lang="ja-JP" altLang="en-US" sz="1300">
              <a:latin typeface="ＭＳ Ｐゴシック"/>
            </a:rPr>
            <a:t>　住民生活に直接関わる施策のサービス水準を維持するために、引き続き行政評価等による義務的経費の削減に取り組み、財源確保に努め、諸課題に柔軟に対応できる財政構造に努める。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59182</xdr:rowOff>
    </xdr:from>
    <xdr:to>
      <xdr:col>7</xdr:col>
      <xdr:colOff>152400</xdr:colOff>
      <xdr:row>65</xdr:row>
      <xdr:rowOff>152654</xdr:rowOff>
    </xdr:to>
    <xdr:cxnSp macro="">
      <xdr:nvCxnSpPr>
        <xdr:cNvPr id="126" name="直線コネクタ 125"/>
        <xdr:cNvCxnSpPr/>
      </xdr:nvCxnSpPr>
      <xdr:spPr>
        <a:xfrm flipV="1">
          <a:off x="4953000" y="10346182"/>
          <a:ext cx="0" cy="950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145559</xdr:rowOff>
    </xdr:from>
    <xdr:ext cx="762000" cy="259045"/>
    <xdr:sp macro="" textlink="">
      <xdr:nvSpPr>
        <xdr:cNvPr id="129"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60</xdr:row>
      <xdr:rowOff>59182</xdr:rowOff>
    </xdr:from>
    <xdr:to>
      <xdr:col>7</xdr:col>
      <xdr:colOff>241300</xdr:colOff>
      <xdr:row>60</xdr:row>
      <xdr:rowOff>59182</xdr:rowOff>
    </xdr:to>
    <xdr:cxnSp macro="">
      <xdr:nvCxnSpPr>
        <xdr:cNvPr id="130" name="直線コネクタ 129"/>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158242</xdr:rowOff>
    </xdr:from>
    <xdr:to>
      <xdr:col>7</xdr:col>
      <xdr:colOff>152400</xdr:colOff>
      <xdr:row>61</xdr:row>
      <xdr:rowOff>95250</xdr:rowOff>
    </xdr:to>
    <xdr:cxnSp macro="">
      <xdr:nvCxnSpPr>
        <xdr:cNvPr id="131" name="直線コネクタ 130"/>
        <xdr:cNvCxnSpPr/>
      </xdr:nvCxnSpPr>
      <xdr:spPr>
        <a:xfrm>
          <a:off x="4114800" y="10273792"/>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74185</xdr:rowOff>
    </xdr:from>
    <xdr:ext cx="762000" cy="259045"/>
    <xdr:sp macro="" textlink="">
      <xdr:nvSpPr>
        <xdr:cNvPr id="132" name="財政構造の弾力性平均値テキスト"/>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33" name="フローチャート : 判断 132"/>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158242</xdr:rowOff>
    </xdr:from>
    <xdr:to>
      <xdr:col>6</xdr:col>
      <xdr:colOff>0</xdr:colOff>
      <xdr:row>61</xdr:row>
      <xdr:rowOff>85598</xdr:rowOff>
    </xdr:to>
    <xdr:cxnSp macro="">
      <xdr:nvCxnSpPr>
        <xdr:cNvPr id="134" name="直線コネクタ 133"/>
        <xdr:cNvCxnSpPr/>
      </xdr:nvCxnSpPr>
      <xdr:spPr>
        <a:xfrm flipV="1">
          <a:off x="3225800" y="1027379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167386</xdr:rowOff>
    </xdr:from>
    <xdr:to>
      <xdr:col>6</xdr:col>
      <xdr:colOff>50800</xdr:colOff>
      <xdr:row>63</xdr:row>
      <xdr:rowOff>97536</xdr:rowOff>
    </xdr:to>
    <xdr:sp macro="" textlink="">
      <xdr:nvSpPr>
        <xdr:cNvPr id="135" name="フローチャート : 判断 134"/>
        <xdr:cNvSpPr/>
      </xdr:nvSpPr>
      <xdr:spPr>
        <a:xfrm>
          <a:off x="4064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82313</xdr:rowOff>
    </xdr:from>
    <xdr:ext cx="736600" cy="259045"/>
    <xdr:sp macro="" textlink="">
      <xdr:nvSpPr>
        <xdr:cNvPr id="136" name="テキスト ボックス 135"/>
        <xdr:cNvSpPr txBox="1"/>
      </xdr:nvSpPr>
      <xdr:spPr>
        <a:xfrm>
          <a:off x="3733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37338</xdr:rowOff>
    </xdr:from>
    <xdr:to>
      <xdr:col>4</xdr:col>
      <xdr:colOff>482600</xdr:colOff>
      <xdr:row>61</xdr:row>
      <xdr:rowOff>85598</xdr:rowOff>
    </xdr:to>
    <xdr:cxnSp macro="">
      <xdr:nvCxnSpPr>
        <xdr:cNvPr id="137" name="直線コネクタ 136"/>
        <xdr:cNvCxnSpPr/>
      </xdr:nvCxnSpPr>
      <xdr:spPr>
        <a:xfrm>
          <a:off x="2336800" y="104957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37338</xdr:rowOff>
    </xdr:from>
    <xdr:to>
      <xdr:col>3</xdr:col>
      <xdr:colOff>279400</xdr:colOff>
      <xdr:row>61</xdr:row>
      <xdr:rowOff>61468</xdr:rowOff>
    </xdr:to>
    <xdr:cxnSp macro="">
      <xdr:nvCxnSpPr>
        <xdr:cNvPr id="140" name="直線コネクタ 139"/>
        <xdr:cNvCxnSpPr/>
      </xdr:nvCxnSpPr>
      <xdr:spPr>
        <a:xfrm flipV="1">
          <a:off x="1447800" y="104957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1" name="フローチャート : 判断 140"/>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9923</xdr:rowOff>
    </xdr:from>
    <xdr:ext cx="762000" cy="259045"/>
    <xdr:sp macro="" textlink="">
      <xdr:nvSpPr>
        <xdr:cNvPr id="142" name="テキスト ボックス 141"/>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3" name="フローチャート : 判断 142"/>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4" name="テキスト ボックス 143"/>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50" name="円/楕円 149"/>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51"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107442</xdr:rowOff>
    </xdr:from>
    <xdr:to>
      <xdr:col>6</xdr:col>
      <xdr:colOff>50800</xdr:colOff>
      <xdr:row>60</xdr:row>
      <xdr:rowOff>37592</xdr:rowOff>
    </xdr:to>
    <xdr:sp macro="" textlink="">
      <xdr:nvSpPr>
        <xdr:cNvPr id="152" name="円/楕円 151"/>
        <xdr:cNvSpPr/>
      </xdr:nvSpPr>
      <xdr:spPr>
        <a:xfrm>
          <a:off x="4064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47769</xdr:rowOff>
    </xdr:from>
    <xdr:ext cx="736600" cy="259045"/>
    <xdr:sp macro="" textlink="">
      <xdr:nvSpPr>
        <xdr:cNvPr id="153" name="テキスト ボックス 152"/>
        <xdr:cNvSpPr txBox="1"/>
      </xdr:nvSpPr>
      <xdr:spPr>
        <a:xfrm>
          <a:off x="3733800" y="999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34798</xdr:rowOff>
    </xdr:from>
    <xdr:to>
      <xdr:col>4</xdr:col>
      <xdr:colOff>533400</xdr:colOff>
      <xdr:row>61</xdr:row>
      <xdr:rowOff>136398</xdr:rowOff>
    </xdr:to>
    <xdr:sp macro="" textlink="">
      <xdr:nvSpPr>
        <xdr:cNvPr id="154" name="円/楕円 153"/>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146575</xdr:rowOff>
    </xdr:from>
    <xdr:ext cx="762000" cy="259045"/>
    <xdr:sp macro="" textlink="">
      <xdr:nvSpPr>
        <xdr:cNvPr id="155" name="テキスト ボックス 154"/>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157988</xdr:rowOff>
    </xdr:from>
    <xdr:to>
      <xdr:col>3</xdr:col>
      <xdr:colOff>330200</xdr:colOff>
      <xdr:row>61</xdr:row>
      <xdr:rowOff>88138</xdr:rowOff>
    </xdr:to>
    <xdr:sp macro="" textlink="">
      <xdr:nvSpPr>
        <xdr:cNvPr id="156" name="円/楕円 155"/>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98315</xdr:rowOff>
    </xdr:from>
    <xdr:ext cx="762000" cy="259045"/>
    <xdr:sp macro="" textlink="">
      <xdr:nvSpPr>
        <xdr:cNvPr id="157" name="テキスト ボックス 156"/>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10668</xdr:rowOff>
    </xdr:from>
    <xdr:to>
      <xdr:col>2</xdr:col>
      <xdr:colOff>127000</xdr:colOff>
      <xdr:row>61</xdr:row>
      <xdr:rowOff>112268</xdr:rowOff>
    </xdr:to>
    <xdr:sp macro="" textlink="">
      <xdr:nvSpPr>
        <xdr:cNvPr id="158" name="円/楕円 157"/>
        <xdr:cNvSpPr/>
      </xdr:nvSpPr>
      <xdr:spPr>
        <a:xfrm>
          <a:off x="1397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122445</xdr:rowOff>
    </xdr:from>
    <xdr:ext cx="762000" cy="259045"/>
    <xdr:sp macro="" textlink="">
      <xdr:nvSpPr>
        <xdr:cNvPr id="159" name="テキスト ボックス 158"/>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[192,618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人件費は行財政計画に沿って定員管理に努め、従来から恒常的に削減に努めている。給与水準も引き続き適正管理に努める。</a:t>
          </a:r>
          <a:endParaRPr kumimoji="1" lang="en-US" altLang="ja-JP" sz="1300">
            <a:latin typeface="ＭＳ Ｐゴシック"/>
          </a:endParaRPr>
        </a:p>
        <a:p>
          <a:r>
            <a:rPr kumimoji="1" lang="ja-JP" altLang="en-US" sz="1300">
              <a:latin typeface="ＭＳ Ｐゴシック"/>
            </a:rPr>
            <a:t>　物件費は町施設の老朽化に伴う修繕費等が増加していくものと見込まれる。町施設については、民間委託や指定管理制度、ＰＦＩなどを活用し、効率的・効果的な財政運営に努める。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1" name="直線コネクタ 190"/>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2"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3" name="直線コネクタ 192"/>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4"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5" name="直線コネクタ 194"/>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169441</xdr:rowOff>
    </xdr:from>
    <xdr:to>
      <xdr:col>7</xdr:col>
      <xdr:colOff>152400</xdr:colOff>
      <xdr:row>82</xdr:row>
      <xdr:rowOff>3581</xdr:rowOff>
    </xdr:to>
    <xdr:cxnSp macro="">
      <xdr:nvCxnSpPr>
        <xdr:cNvPr id="196" name="直線コネクタ 195"/>
        <xdr:cNvCxnSpPr/>
      </xdr:nvCxnSpPr>
      <xdr:spPr>
        <a:xfrm>
          <a:off x="4114800" y="14056891"/>
          <a:ext cx="8382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7"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198" name="フローチャート : 判断 197"/>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169441</xdr:rowOff>
    </xdr:from>
    <xdr:to>
      <xdr:col>6</xdr:col>
      <xdr:colOff>0</xdr:colOff>
      <xdr:row>82</xdr:row>
      <xdr:rowOff>15571</xdr:rowOff>
    </xdr:to>
    <xdr:cxnSp macro="">
      <xdr:nvCxnSpPr>
        <xdr:cNvPr id="199" name="直線コネクタ 198"/>
        <xdr:cNvCxnSpPr/>
      </xdr:nvCxnSpPr>
      <xdr:spPr>
        <a:xfrm flipV="1">
          <a:off x="3225800" y="14056891"/>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0" name="フローチャート : 判断 199"/>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34007</xdr:rowOff>
    </xdr:from>
    <xdr:ext cx="736600" cy="259045"/>
    <xdr:sp macro="" textlink="">
      <xdr:nvSpPr>
        <xdr:cNvPr id="201" name="テキスト ボックス 200"/>
        <xdr:cNvSpPr txBox="1"/>
      </xdr:nvSpPr>
      <xdr:spPr>
        <a:xfrm>
          <a:off x="3733800" y="137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123707</xdr:rowOff>
    </xdr:from>
    <xdr:to>
      <xdr:col>4</xdr:col>
      <xdr:colOff>482600</xdr:colOff>
      <xdr:row>82</xdr:row>
      <xdr:rowOff>15571</xdr:rowOff>
    </xdr:to>
    <xdr:cxnSp macro="">
      <xdr:nvCxnSpPr>
        <xdr:cNvPr id="202" name="直線コネクタ 201"/>
        <xdr:cNvCxnSpPr/>
      </xdr:nvCxnSpPr>
      <xdr:spPr>
        <a:xfrm>
          <a:off x="2336800" y="14011157"/>
          <a:ext cx="889000" cy="6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3" name="フローチャート : 判断 202"/>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67389</xdr:rowOff>
    </xdr:from>
    <xdr:ext cx="762000" cy="259045"/>
    <xdr:sp macro="" textlink="">
      <xdr:nvSpPr>
        <xdr:cNvPr id="204" name="テキスト ボックス 203"/>
        <xdr:cNvSpPr txBox="1"/>
      </xdr:nvSpPr>
      <xdr:spPr>
        <a:xfrm>
          <a:off x="2844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103569</xdr:rowOff>
    </xdr:from>
    <xdr:to>
      <xdr:col>3</xdr:col>
      <xdr:colOff>279400</xdr:colOff>
      <xdr:row>81</xdr:row>
      <xdr:rowOff>123707</xdr:rowOff>
    </xdr:to>
    <xdr:cxnSp macro="">
      <xdr:nvCxnSpPr>
        <xdr:cNvPr id="205" name="直線コネクタ 204"/>
        <xdr:cNvCxnSpPr/>
      </xdr:nvCxnSpPr>
      <xdr:spPr>
        <a:xfrm>
          <a:off x="1447800" y="13991019"/>
          <a:ext cx="8890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6" name="フローチャート : 判断 205"/>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7" name="テキスト ボックス 206"/>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08" name="フローチャート : 判断 207"/>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09" name="テキスト ボックス 208"/>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124231</xdr:rowOff>
    </xdr:from>
    <xdr:to>
      <xdr:col>7</xdr:col>
      <xdr:colOff>203200</xdr:colOff>
      <xdr:row>82</xdr:row>
      <xdr:rowOff>54381</xdr:rowOff>
    </xdr:to>
    <xdr:sp macro="" textlink="">
      <xdr:nvSpPr>
        <xdr:cNvPr id="215" name="円/楕円 214"/>
        <xdr:cNvSpPr/>
      </xdr:nvSpPr>
      <xdr:spPr>
        <a:xfrm>
          <a:off x="4902200" y="1401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140758</xdr:rowOff>
    </xdr:from>
    <xdr:ext cx="762000" cy="259045"/>
    <xdr:sp macro="" textlink="">
      <xdr:nvSpPr>
        <xdr:cNvPr id="216" name="人件費・物件費等の状況該当値テキスト"/>
        <xdr:cNvSpPr txBox="1"/>
      </xdr:nvSpPr>
      <xdr:spPr>
        <a:xfrm>
          <a:off x="5041900" y="1385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192,618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118641</xdr:rowOff>
    </xdr:from>
    <xdr:to>
      <xdr:col>6</xdr:col>
      <xdr:colOff>50800</xdr:colOff>
      <xdr:row>82</xdr:row>
      <xdr:rowOff>48791</xdr:rowOff>
    </xdr:to>
    <xdr:sp macro="" textlink="">
      <xdr:nvSpPr>
        <xdr:cNvPr id="217" name="円/楕円 216"/>
        <xdr:cNvSpPr/>
      </xdr:nvSpPr>
      <xdr:spPr>
        <a:xfrm>
          <a:off x="4064000" y="140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33568</xdr:rowOff>
    </xdr:from>
    <xdr:ext cx="736600" cy="259045"/>
    <xdr:sp macro="" textlink="">
      <xdr:nvSpPr>
        <xdr:cNvPr id="218" name="テキスト ボックス 217"/>
        <xdr:cNvSpPr txBox="1"/>
      </xdr:nvSpPr>
      <xdr:spPr>
        <a:xfrm>
          <a:off x="3733800" y="14092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136221</xdr:rowOff>
    </xdr:from>
    <xdr:to>
      <xdr:col>4</xdr:col>
      <xdr:colOff>533400</xdr:colOff>
      <xdr:row>82</xdr:row>
      <xdr:rowOff>66371</xdr:rowOff>
    </xdr:to>
    <xdr:sp macro="" textlink="">
      <xdr:nvSpPr>
        <xdr:cNvPr id="219" name="円/楕円 218"/>
        <xdr:cNvSpPr/>
      </xdr:nvSpPr>
      <xdr:spPr>
        <a:xfrm>
          <a:off x="3175000" y="140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51148</xdr:rowOff>
    </xdr:from>
    <xdr:ext cx="762000" cy="259045"/>
    <xdr:sp macro="" textlink="">
      <xdr:nvSpPr>
        <xdr:cNvPr id="220" name="テキスト ボックス 219"/>
        <xdr:cNvSpPr txBox="1"/>
      </xdr:nvSpPr>
      <xdr:spPr>
        <a:xfrm>
          <a:off x="2844800" y="1411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196,096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72907</xdr:rowOff>
    </xdr:from>
    <xdr:to>
      <xdr:col>3</xdr:col>
      <xdr:colOff>330200</xdr:colOff>
      <xdr:row>82</xdr:row>
      <xdr:rowOff>3057</xdr:rowOff>
    </xdr:to>
    <xdr:sp macro="" textlink="">
      <xdr:nvSpPr>
        <xdr:cNvPr id="221" name="円/楕円 220"/>
        <xdr:cNvSpPr/>
      </xdr:nvSpPr>
      <xdr:spPr>
        <a:xfrm>
          <a:off x="2286000" y="139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13234</xdr:rowOff>
    </xdr:from>
    <xdr:ext cx="762000" cy="259045"/>
    <xdr:sp macro="" textlink="">
      <xdr:nvSpPr>
        <xdr:cNvPr id="222" name="テキスト ボックス 221"/>
        <xdr:cNvSpPr txBox="1"/>
      </xdr:nvSpPr>
      <xdr:spPr>
        <a:xfrm>
          <a:off x="1955800" y="1372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177,729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52769</xdr:rowOff>
    </xdr:from>
    <xdr:to>
      <xdr:col>2</xdr:col>
      <xdr:colOff>127000</xdr:colOff>
      <xdr:row>81</xdr:row>
      <xdr:rowOff>154369</xdr:rowOff>
    </xdr:to>
    <xdr:sp macro="" textlink="">
      <xdr:nvSpPr>
        <xdr:cNvPr id="223" name="円/楕円 222"/>
        <xdr:cNvSpPr/>
      </xdr:nvSpPr>
      <xdr:spPr>
        <a:xfrm>
          <a:off x="1397000" y="139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164546</xdr:rowOff>
    </xdr:from>
    <xdr:ext cx="762000" cy="259045"/>
    <xdr:sp macro="" textlink="">
      <xdr:nvSpPr>
        <xdr:cNvPr id="224" name="テキスト ボックス 223"/>
        <xdr:cNvSpPr txBox="1"/>
      </xdr:nvSpPr>
      <xdr:spPr>
        <a:xfrm>
          <a:off x="1066800" y="1370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従来から職員給与水準を抑制しており、類似団体や全国平均を大きく下回っている。引き続き人件費の削減、適正な水準の維持に努める。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36689</xdr:rowOff>
    </xdr:from>
    <xdr:to>
      <xdr:col>24</xdr:col>
      <xdr:colOff>558800</xdr:colOff>
      <xdr:row>89</xdr:row>
      <xdr:rowOff>2822</xdr:rowOff>
    </xdr:to>
    <xdr:cxnSp macro="">
      <xdr:nvCxnSpPr>
        <xdr:cNvPr id="253" name="直線コネクタ 252"/>
        <xdr:cNvCxnSpPr/>
      </xdr:nvCxnSpPr>
      <xdr:spPr>
        <a:xfrm flipV="1">
          <a:off x="17018000" y="14095589"/>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146349</xdr:rowOff>
    </xdr:from>
    <xdr:ext cx="762000" cy="259045"/>
    <xdr:sp macro="" textlink="">
      <xdr:nvSpPr>
        <xdr:cNvPr id="254"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2822</xdr:rowOff>
    </xdr:from>
    <xdr:to>
      <xdr:col>24</xdr:col>
      <xdr:colOff>647700</xdr:colOff>
      <xdr:row>89</xdr:row>
      <xdr:rowOff>2822</xdr:rowOff>
    </xdr:to>
    <xdr:cxnSp macro="">
      <xdr:nvCxnSpPr>
        <xdr:cNvPr id="255" name="直線コネクタ 254"/>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123066</xdr:rowOff>
    </xdr:from>
    <xdr:ext cx="762000" cy="259045"/>
    <xdr:sp macro="" textlink="">
      <xdr:nvSpPr>
        <xdr:cNvPr id="256" name="給与水準   （国との比較）最大値テキスト"/>
        <xdr:cNvSpPr txBox="1"/>
      </xdr:nvSpPr>
      <xdr:spPr>
        <a:xfrm>
          <a:off x="17106900" y="1383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82</xdr:row>
      <xdr:rowOff>36689</xdr:rowOff>
    </xdr:from>
    <xdr:to>
      <xdr:col>24</xdr:col>
      <xdr:colOff>647700</xdr:colOff>
      <xdr:row>82</xdr:row>
      <xdr:rowOff>36689</xdr:rowOff>
    </xdr:to>
    <xdr:cxnSp macro="">
      <xdr:nvCxnSpPr>
        <xdr:cNvPr id="257" name="直線コネクタ 256"/>
        <xdr:cNvCxnSpPr/>
      </xdr:nvCxnSpPr>
      <xdr:spPr>
        <a:xfrm>
          <a:off x="16929100" y="14095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141111</xdr:rowOff>
    </xdr:from>
    <xdr:to>
      <xdr:col>24</xdr:col>
      <xdr:colOff>558800</xdr:colOff>
      <xdr:row>82</xdr:row>
      <xdr:rowOff>117122</xdr:rowOff>
    </xdr:to>
    <xdr:cxnSp macro="">
      <xdr:nvCxnSpPr>
        <xdr:cNvPr id="258" name="直線コネクタ 257"/>
        <xdr:cNvCxnSpPr/>
      </xdr:nvCxnSpPr>
      <xdr:spPr>
        <a:xfrm>
          <a:off x="16179800" y="14028561"/>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97666</xdr:rowOff>
    </xdr:from>
    <xdr:ext cx="762000" cy="259045"/>
    <xdr:sp macro="" textlink="">
      <xdr:nvSpPr>
        <xdr:cNvPr id="259" name="給与水準   （国との比較）平均値テキスト"/>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125589</xdr:rowOff>
    </xdr:from>
    <xdr:to>
      <xdr:col>24</xdr:col>
      <xdr:colOff>609600</xdr:colOff>
      <xdr:row>85</xdr:row>
      <xdr:rowOff>55739</xdr:rowOff>
    </xdr:to>
    <xdr:sp macro="" textlink="">
      <xdr:nvSpPr>
        <xdr:cNvPr id="260" name="フローチャート : 判断 259"/>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33866</xdr:rowOff>
    </xdr:from>
    <xdr:to>
      <xdr:col>23</xdr:col>
      <xdr:colOff>406400</xdr:colOff>
      <xdr:row>81</xdr:row>
      <xdr:rowOff>141111</xdr:rowOff>
    </xdr:to>
    <xdr:cxnSp macro="">
      <xdr:nvCxnSpPr>
        <xdr:cNvPr id="261" name="直線コネクタ 260"/>
        <xdr:cNvCxnSpPr/>
      </xdr:nvCxnSpPr>
      <xdr:spPr>
        <a:xfrm>
          <a:off x="15290800" y="139213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98778</xdr:rowOff>
    </xdr:from>
    <xdr:to>
      <xdr:col>23</xdr:col>
      <xdr:colOff>457200</xdr:colOff>
      <xdr:row>85</xdr:row>
      <xdr:rowOff>28928</xdr:rowOff>
    </xdr:to>
    <xdr:sp macro="" textlink="">
      <xdr:nvSpPr>
        <xdr:cNvPr id="262" name="フローチャート : 判断 261"/>
        <xdr:cNvSpPr/>
      </xdr:nvSpPr>
      <xdr:spPr>
        <a:xfrm>
          <a:off x="16129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13705</xdr:rowOff>
    </xdr:from>
    <xdr:ext cx="736600" cy="259045"/>
    <xdr:sp macro="" textlink="">
      <xdr:nvSpPr>
        <xdr:cNvPr id="263" name="テキスト ボックス 262"/>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33866</xdr:rowOff>
    </xdr:from>
    <xdr:to>
      <xdr:col>22</xdr:col>
      <xdr:colOff>203200</xdr:colOff>
      <xdr:row>82</xdr:row>
      <xdr:rowOff>23284</xdr:rowOff>
    </xdr:to>
    <xdr:cxnSp macro="">
      <xdr:nvCxnSpPr>
        <xdr:cNvPr id="264" name="直線コネクタ 263"/>
        <xdr:cNvCxnSpPr/>
      </xdr:nvCxnSpPr>
      <xdr:spPr>
        <a:xfrm flipV="1">
          <a:off x="14401800" y="1392131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5" name="フローチャート : 判断 264"/>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6" name="テキスト ボックス 265"/>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23284</xdr:rowOff>
    </xdr:from>
    <xdr:to>
      <xdr:col>21</xdr:col>
      <xdr:colOff>0</xdr:colOff>
      <xdr:row>87</xdr:row>
      <xdr:rowOff>10584</xdr:rowOff>
    </xdr:to>
    <xdr:cxnSp macro="">
      <xdr:nvCxnSpPr>
        <xdr:cNvPr id="267" name="直線コネクタ 266"/>
        <xdr:cNvCxnSpPr/>
      </xdr:nvCxnSpPr>
      <xdr:spPr>
        <a:xfrm flipV="1">
          <a:off x="13512800" y="14082184"/>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9" name="テキスト ボックス 26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0" name="フローチャート : 判断 269"/>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1" name="テキスト ボックス 270"/>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77" name="円/楕円 276"/>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159049</xdr:rowOff>
    </xdr:from>
    <xdr:ext cx="762000" cy="259045"/>
    <xdr:sp macro="" textlink="">
      <xdr:nvSpPr>
        <xdr:cNvPr id="278" name="給与水準   （国との比較）該当値テキスト"/>
        <xdr:cNvSpPr txBox="1"/>
      </xdr:nvSpPr>
      <xdr:spPr>
        <a:xfrm>
          <a:off x="17106900" y="1404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90311</xdr:rowOff>
    </xdr:from>
    <xdr:to>
      <xdr:col>23</xdr:col>
      <xdr:colOff>457200</xdr:colOff>
      <xdr:row>82</xdr:row>
      <xdr:rowOff>20461</xdr:rowOff>
    </xdr:to>
    <xdr:sp macro="" textlink="">
      <xdr:nvSpPr>
        <xdr:cNvPr id="279" name="円/楕円 278"/>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30638</xdr:rowOff>
    </xdr:from>
    <xdr:ext cx="736600" cy="259045"/>
    <xdr:sp macro="" textlink="">
      <xdr:nvSpPr>
        <xdr:cNvPr id="280" name="テキスト ボックス 279"/>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154516</xdr:rowOff>
    </xdr:from>
    <xdr:to>
      <xdr:col>22</xdr:col>
      <xdr:colOff>254000</xdr:colOff>
      <xdr:row>81</xdr:row>
      <xdr:rowOff>84666</xdr:rowOff>
    </xdr:to>
    <xdr:sp macro="" textlink="">
      <xdr:nvSpPr>
        <xdr:cNvPr id="281" name="円/楕円 280"/>
        <xdr:cNvSpPr/>
      </xdr:nvSpPr>
      <xdr:spPr>
        <a:xfrm>
          <a:off x="15240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94843</xdr:rowOff>
    </xdr:from>
    <xdr:ext cx="762000" cy="259045"/>
    <xdr:sp macro="" textlink="">
      <xdr:nvSpPr>
        <xdr:cNvPr id="282" name="テキスト ボックス 281"/>
        <xdr:cNvSpPr txBox="1"/>
      </xdr:nvSpPr>
      <xdr:spPr>
        <a:xfrm>
          <a:off x="14909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143934</xdr:rowOff>
    </xdr:from>
    <xdr:to>
      <xdr:col>21</xdr:col>
      <xdr:colOff>50800</xdr:colOff>
      <xdr:row>82</xdr:row>
      <xdr:rowOff>74084</xdr:rowOff>
    </xdr:to>
    <xdr:sp macro="" textlink="">
      <xdr:nvSpPr>
        <xdr:cNvPr id="283" name="円/楕円 282"/>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84261</xdr:rowOff>
    </xdr:from>
    <xdr:ext cx="762000" cy="259045"/>
    <xdr:sp macro="" textlink="">
      <xdr:nvSpPr>
        <xdr:cNvPr id="284" name="テキスト ボックス 283"/>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5" name="円/楕円 284"/>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6" name="テキスト ボックス 285"/>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「総合振興計画」を基に早期から職員数の削減に努めており、計画以上の削減を行っている。</a:t>
          </a:r>
          <a:endParaRPr kumimoji="1" lang="en-US" altLang="ja-JP" sz="1300">
            <a:latin typeface="ＭＳ Ｐゴシック"/>
          </a:endParaRPr>
        </a:p>
        <a:p>
          <a:r>
            <a:rPr kumimoji="1" lang="ja-JP" altLang="en-US" sz="1300">
              <a:latin typeface="ＭＳ Ｐゴシック"/>
            </a:rPr>
            <a:t>　今後は少子化に伴う保育園の統廃合を図り、住民との協働を推進し、職員の能力向上を図ることにより、職員の適正配置に努める。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0" name="直線コネクタ 319"/>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1"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2" name="直線コネクタ 321"/>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3"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4" name="直線コネクタ 323"/>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135969</xdr:rowOff>
    </xdr:from>
    <xdr:to>
      <xdr:col>24</xdr:col>
      <xdr:colOff>558800</xdr:colOff>
      <xdr:row>62</xdr:row>
      <xdr:rowOff>79137</xdr:rowOff>
    </xdr:to>
    <xdr:cxnSp macro="">
      <xdr:nvCxnSpPr>
        <xdr:cNvPr id="325" name="直線コネクタ 324"/>
        <xdr:cNvCxnSpPr/>
      </xdr:nvCxnSpPr>
      <xdr:spPr>
        <a:xfrm>
          <a:off x="16179800" y="10594419"/>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139399</xdr:rowOff>
    </xdr:from>
    <xdr:ext cx="762000" cy="259045"/>
    <xdr:sp macro="" textlink="">
      <xdr:nvSpPr>
        <xdr:cNvPr id="326" name="定員管理の状況平均値テキスト"/>
        <xdr:cNvSpPr txBox="1"/>
      </xdr:nvSpPr>
      <xdr:spPr>
        <a:xfrm>
          <a:off x="17106900" y="1042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7" name="フローチャート : 判断 326"/>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135969</xdr:rowOff>
    </xdr:from>
    <xdr:to>
      <xdr:col>23</xdr:col>
      <xdr:colOff>406400</xdr:colOff>
      <xdr:row>62</xdr:row>
      <xdr:rowOff>41434</xdr:rowOff>
    </xdr:to>
    <xdr:cxnSp macro="">
      <xdr:nvCxnSpPr>
        <xdr:cNvPr id="328" name="直線コネクタ 327"/>
        <xdr:cNvCxnSpPr/>
      </xdr:nvCxnSpPr>
      <xdr:spPr>
        <a:xfrm flipV="1">
          <a:off x="15290800" y="10594419"/>
          <a:ext cx="889000" cy="7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29" name="フローチャート : 判断 328"/>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30" name="テキスト ボックス 329"/>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26353</xdr:rowOff>
    </xdr:from>
    <xdr:to>
      <xdr:col>22</xdr:col>
      <xdr:colOff>203200</xdr:colOff>
      <xdr:row>62</xdr:row>
      <xdr:rowOff>41434</xdr:rowOff>
    </xdr:to>
    <xdr:cxnSp macro="">
      <xdr:nvCxnSpPr>
        <xdr:cNvPr id="331" name="直線コネクタ 330"/>
        <xdr:cNvCxnSpPr/>
      </xdr:nvCxnSpPr>
      <xdr:spPr>
        <a:xfrm>
          <a:off x="14401800" y="1065625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2" name="フローチャート : 判断 331"/>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3" name="テキスト ボックス 332"/>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149543</xdr:rowOff>
    </xdr:from>
    <xdr:to>
      <xdr:col>21</xdr:col>
      <xdr:colOff>0</xdr:colOff>
      <xdr:row>62</xdr:row>
      <xdr:rowOff>26353</xdr:rowOff>
    </xdr:to>
    <xdr:cxnSp macro="">
      <xdr:nvCxnSpPr>
        <xdr:cNvPr id="334" name="直線コネクタ 333"/>
        <xdr:cNvCxnSpPr/>
      </xdr:nvCxnSpPr>
      <xdr:spPr>
        <a:xfrm>
          <a:off x="13512800" y="106079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5" name="フローチャート : 判断 334"/>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6" name="テキスト ボックス 335"/>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7" name="フローチャート : 判断 336"/>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8" name="テキスト ボックス 337"/>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28337</xdr:rowOff>
    </xdr:from>
    <xdr:to>
      <xdr:col>24</xdr:col>
      <xdr:colOff>609600</xdr:colOff>
      <xdr:row>62</xdr:row>
      <xdr:rowOff>129937</xdr:rowOff>
    </xdr:to>
    <xdr:sp macro="" textlink="">
      <xdr:nvSpPr>
        <xdr:cNvPr id="344" name="円/楕円 343"/>
        <xdr:cNvSpPr/>
      </xdr:nvSpPr>
      <xdr:spPr>
        <a:xfrm>
          <a:off x="16967200" y="106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414</xdr:rowOff>
    </xdr:from>
    <xdr:ext cx="762000" cy="259045"/>
    <xdr:sp macro="" textlink="">
      <xdr:nvSpPr>
        <xdr:cNvPr id="345" name="定員管理の状況該当値テキスト"/>
        <xdr:cNvSpPr txBox="1"/>
      </xdr:nvSpPr>
      <xdr:spPr>
        <a:xfrm>
          <a:off x="17106900" y="1063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85169</xdr:rowOff>
    </xdr:from>
    <xdr:to>
      <xdr:col>23</xdr:col>
      <xdr:colOff>457200</xdr:colOff>
      <xdr:row>62</xdr:row>
      <xdr:rowOff>15319</xdr:rowOff>
    </xdr:to>
    <xdr:sp macro="" textlink="">
      <xdr:nvSpPr>
        <xdr:cNvPr id="346" name="円/楕円 345"/>
        <xdr:cNvSpPr/>
      </xdr:nvSpPr>
      <xdr:spPr>
        <a:xfrm>
          <a:off x="16129000" y="1054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96</xdr:rowOff>
    </xdr:from>
    <xdr:ext cx="736600" cy="259045"/>
    <xdr:sp macro="" textlink="">
      <xdr:nvSpPr>
        <xdr:cNvPr id="347" name="テキスト ボックス 346"/>
        <xdr:cNvSpPr txBox="1"/>
      </xdr:nvSpPr>
      <xdr:spPr>
        <a:xfrm>
          <a:off x="15798800" y="10629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162084</xdr:rowOff>
    </xdr:from>
    <xdr:to>
      <xdr:col>22</xdr:col>
      <xdr:colOff>254000</xdr:colOff>
      <xdr:row>62</xdr:row>
      <xdr:rowOff>92234</xdr:rowOff>
    </xdr:to>
    <xdr:sp macro="" textlink="">
      <xdr:nvSpPr>
        <xdr:cNvPr id="348" name="円/楕円 347"/>
        <xdr:cNvSpPr/>
      </xdr:nvSpPr>
      <xdr:spPr>
        <a:xfrm>
          <a:off x="15240000" y="106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102411</xdr:rowOff>
    </xdr:from>
    <xdr:ext cx="762000" cy="259045"/>
    <xdr:sp macro="" textlink="">
      <xdr:nvSpPr>
        <xdr:cNvPr id="349" name="テキスト ボックス 348"/>
        <xdr:cNvSpPr txBox="1"/>
      </xdr:nvSpPr>
      <xdr:spPr>
        <a:xfrm>
          <a:off x="14909800" y="1038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147003</xdr:rowOff>
    </xdr:from>
    <xdr:to>
      <xdr:col>21</xdr:col>
      <xdr:colOff>50800</xdr:colOff>
      <xdr:row>62</xdr:row>
      <xdr:rowOff>77153</xdr:rowOff>
    </xdr:to>
    <xdr:sp macro="" textlink="">
      <xdr:nvSpPr>
        <xdr:cNvPr id="350" name="円/楕円 349"/>
        <xdr:cNvSpPr/>
      </xdr:nvSpPr>
      <xdr:spPr>
        <a:xfrm>
          <a:off x="14351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87330</xdr:rowOff>
    </xdr:from>
    <xdr:ext cx="762000" cy="259045"/>
    <xdr:sp macro="" textlink="">
      <xdr:nvSpPr>
        <xdr:cNvPr id="351" name="テキスト ボックス 350"/>
        <xdr:cNvSpPr txBox="1"/>
      </xdr:nvSpPr>
      <xdr:spPr>
        <a:xfrm>
          <a:off x="14020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98743</xdr:rowOff>
    </xdr:from>
    <xdr:to>
      <xdr:col>19</xdr:col>
      <xdr:colOff>533400</xdr:colOff>
      <xdr:row>62</xdr:row>
      <xdr:rowOff>28893</xdr:rowOff>
    </xdr:to>
    <xdr:sp macro="" textlink="">
      <xdr:nvSpPr>
        <xdr:cNvPr id="352" name="円/楕円 351"/>
        <xdr:cNvSpPr/>
      </xdr:nvSpPr>
      <xdr:spPr>
        <a:xfrm>
          <a:off x="13462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39070</xdr:rowOff>
    </xdr:from>
    <xdr:ext cx="762000" cy="259045"/>
    <xdr:sp macro="" textlink="">
      <xdr:nvSpPr>
        <xdr:cNvPr id="353" name="テキスト ボックス 352"/>
        <xdr:cNvSpPr txBox="1"/>
      </xdr:nvSpPr>
      <xdr:spPr>
        <a:xfrm>
          <a:off x="13131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緊急性・必要性を的確に把握し、地方債に頼らないよう新規発行の抑制に努める。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3" name="直線コネクタ 382"/>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4"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5" name="直線コネクタ 384"/>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6"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7" name="直線コネクタ 386"/>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40</xdr:row>
      <xdr:rowOff>127000</xdr:rowOff>
    </xdr:to>
    <xdr:cxnSp macro="">
      <xdr:nvCxnSpPr>
        <xdr:cNvPr id="388" name="直線コネクタ 387"/>
        <xdr:cNvCxnSpPr/>
      </xdr:nvCxnSpPr>
      <xdr:spPr>
        <a:xfrm>
          <a:off x="16179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89"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0" name="フローチャート : 判断 389"/>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22578</xdr:rowOff>
    </xdr:to>
    <xdr:cxnSp macro="">
      <xdr:nvCxnSpPr>
        <xdr:cNvPr id="391" name="直線コネクタ 390"/>
        <xdr:cNvCxnSpPr/>
      </xdr:nvCxnSpPr>
      <xdr:spPr>
        <a:xfrm flipV="1">
          <a:off x="15290800" y="69850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2" name="フローチャート : 判断 391"/>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3" name="テキスト ボックス 39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22578</xdr:rowOff>
    </xdr:from>
    <xdr:to>
      <xdr:col>22</xdr:col>
      <xdr:colOff>203200</xdr:colOff>
      <xdr:row>41</xdr:row>
      <xdr:rowOff>62795</xdr:rowOff>
    </xdr:to>
    <xdr:cxnSp macro="">
      <xdr:nvCxnSpPr>
        <xdr:cNvPr id="394" name="直線コネクタ 393"/>
        <xdr:cNvCxnSpPr/>
      </xdr:nvCxnSpPr>
      <xdr:spPr>
        <a:xfrm flipV="1">
          <a:off x="14401800" y="70520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5" name="フローチャート : 判断 394"/>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6" name="テキスト ボックス 395"/>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62795</xdr:rowOff>
    </xdr:from>
    <xdr:to>
      <xdr:col>21</xdr:col>
      <xdr:colOff>0</xdr:colOff>
      <xdr:row>41</xdr:row>
      <xdr:rowOff>103011</xdr:rowOff>
    </xdr:to>
    <xdr:cxnSp macro="">
      <xdr:nvCxnSpPr>
        <xdr:cNvPr id="397" name="直線コネクタ 396"/>
        <xdr:cNvCxnSpPr/>
      </xdr:nvCxnSpPr>
      <xdr:spPr>
        <a:xfrm flipV="1">
          <a:off x="13512800" y="709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398" name="フローチャート : 判断 397"/>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399" name="テキスト ボックス 398"/>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0" name="フローチャート : 判断 399"/>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1" name="テキスト ボックス 400"/>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407" name="円/楕円 406"/>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408"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9" name="円/楕円 408"/>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10" name="テキスト ボックス 409"/>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143228</xdr:rowOff>
    </xdr:from>
    <xdr:to>
      <xdr:col>22</xdr:col>
      <xdr:colOff>254000</xdr:colOff>
      <xdr:row>41</xdr:row>
      <xdr:rowOff>73378</xdr:rowOff>
    </xdr:to>
    <xdr:sp macro="" textlink="">
      <xdr:nvSpPr>
        <xdr:cNvPr id="411" name="円/楕円 410"/>
        <xdr:cNvSpPr/>
      </xdr:nvSpPr>
      <xdr:spPr>
        <a:xfrm>
          <a:off x="15240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83555</xdr:rowOff>
    </xdr:from>
    <xdr:ext cx="762000" cy="259045"/>
    <xdr:sp macro="" textlink="">
      <xdr:nvSpPr>
        <xdr:cNvPr id="412" name="テキスト ボックス 411"/>
        <xdr:cNvSpPr txBox="1"/>
      </xdr:nvSpPr>
      <xdr:spPr>
        <a:xfrm>
          <a:off x="14909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11995</xdr:rowOff>
    </xdr:from>
    <xdr:to>
      <xdr:col>21</xdr:col>
      <xdr:colOff>50800</xdr:colOff>
      <xdr:row>41</xdr:row>
      <xdr:rowOff>113595</xdr:rowOff>
    </xdr:to>
    <xdr:sp macro="" textlink="">
      <xdr:nvSpPr>
        <xdr:cNvPr id="413" name="円/楕円 412"/>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414" name="テキスト ボックス 41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52211</xdr:rowOff>
    </xdr:from>
    <xdr:to>
      <xdr:col>19</xdr:col>
      <xdr:colOff>533400</xdr:colOff>
      <xdr:row>41</xdr:row>
      <xdr:rowOff>153811</xdr:rowOff>
    </xdr:to>
    <xdr:sp macro="" textlink="">
      <xdr:nvSpPr>
        <xdr:cNvPr id="415" name="円/楕円 414"/>
        <xdr:cNvSpPr/>
      </xdr:nvSpPr>
      <xdr:spPr>
        <a:xfrm>
          <a:off x="13462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163988</xdr:rowOff>
    </xdr:from>
    <xdr:ext cx="762000" cy="259045"/>
    <xdr:sp macro="" textlink="">
      <xdr:nvSpPr>
        <xdr:cNvPr id="416" name="テキスト ボックス 415"/>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地方債は、小学校の増改築や公営住宅建設事業、埋蔵文化財活用拠点施設整備事業等により増加する見込みであり、将来負担比率に及ぼす影響が出てくる。</a:t>
          </a:r>
          <a:endParaRPr kumimoji="1" lang="en-US" altLang="ja-JP" sz="1300">
            <a:latin typeface="ＭＳ Ｐゴシック"/>
          </a:endParaRPr>
        </a:p>
        <a:p>
          <a:r>
            <a:rPr kumimoji="1" lang="ja-JP" altLang="en-US" sz="1300">
              <a:latin typeface="ＭＳ Ｐゴシック"/>
            </a:rPr>
            <a:t>　引き続き町の長期発展と長期計画を見据えた地方債の発行に努める。</a:t>
          </a:r>
          <a:endParaRPr kumimoji="1" lang="en-US" altLang="ja-JP" sz="1300">
            <a:latin typeface="ＭＳ Ｐゴシック"/>
          </a:endParaRPr>
        </a:p>
        <a:p>
          <a:r>
            <a:rPr kumimoji="1" lang="ja-JP" altLang="en-US" sz="1300">
              <a:latin typeface="ＭＳ Ｐゴシック"/>
            </a:rPr>
            <a:t>　また、円滑で効率的な財政運営のために充当可能基金の増額に努める。</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1" name="直線コネクタ 440"/>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2"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3" name="直線コネクタ 442"/>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100489</xdr:rowOff>
    </xdr:from>
    <xdr:to>
      <xdr:col>24</xdr:col>
      <xdr:colOff>558800</xdr:colOff>
      <xdr:row>17</xdr:row>
      <xdr:rowOff>148145</xdr:rowOff>
    </xdr:to>
    <xdr:cxnSp macro="">
      <xdr:nvCxnSpPr>
        <xdr:cNvPr id="446" name="直線コネクタ 445"/>
        <xdr:cNvCxnSpPr/>
      </xdr:nvCxnSpPr>
      <xdr:spPr>
        <a:xfrm>
          <a:off x="16179800" y="3015139"/>
          <a:ext cx="8382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104347</xdr:rowOff>
    </xdr:from>
    <xdr:ext cx="762000" cy="259045"/>
    <xdr:sp macro="" textlink="">
      <xdr:nvSpPr>
        <xdr:cNvPr id="447" name="将来負担の状況平均値テキスト"/>
        <xdr:cNvSpPr txBox="1"/>
      </xdr:nvSpPr>
      <xdr:spPr>
        <a:xfrm>
          <a:off x="17106900" y="267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48" name="フローチャート : 判断 447"/>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100489</xdr:rowOff>
    </xdr:from>
    <xdr:to>
      <xdr:col>23</xdr:col>
      <xdr:colOff>406400</xdr:colOff>
      <xdr:row>17</xdr:row>
      <xdr:rowOff>127635</xdr:rowOff>
    </xdr:to>
    <xdr:cxnSp macro="">
      <xdr:nvCxnSpPr>
        <xdr:cNvPr id="449" name="直線コネクタ 448"/>
        <xdr:cNvCxnSpPr/>
      </xdr:nvCxnSpPr>
      <xdr:spPr>
        <a:xfrm flipV="1">
          <a:off x="15290800" y="3015139"/>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0" name="フローチャート : 判断 449"/>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1" name="テキスト ボックス 450"/>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49213</xdr:rowOff>
    </xdr:from>
    <xdr:to>
      <xdr:col>22</xdr:col>
      <xdr:colOff>203200</xdr:colOff>
      <xdr:row>17</xdr:row>
      <xdr:rowOff>127635</xdr:rowOff>
    </xdr:to>
    <xdr:cxnSp macro="">
      <xdr:nvCxnSpPr>
        <xdr:cNvPr id="452" name="直線コネクタ 451"/>
        <xdr:cNvCxnSpPr/>
      </xdr:nvCxnSpPr>
      <xdr:spPr>
        <a:xfrm>
          <a:off x="14401800" y="296386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3" name="フローチャート : 判断 452"/>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4" name="テキスト ボックス 453"/>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49213</xdr:rowOff>
    </xdr:from>
    <xdr:to>
      <xdr:col>21</xdr:col>
      <xdr:colOff>0</xdr:colOff>
      <xdr:row>17</xdr:row>
      <xdr:rowOff>160814</xdr:rowOff>
    </xdr:to>
    <xdr:cxnSp macro="">
      <xdr:nvCxnSpPr>
        <xdr:cNvPr id="455" name="直線コネクタ 454"/>
        <xdr:cNvCxnSpPr/>
      </xdr:nvCxnSpPr>
      <xdr:spPr>
        <a:xfrm flipV="1">
          <a:off x="13512800" y="2963863"/>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56" name="フローチャート : 判断 455"/>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57" name="テキスト ボックス 456"/>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8" name="フローチャート : 判断 457"/>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59" name="テキスト ボックス 458"/>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97345</xdr:rowOff>
    </xdr:from>
    <xdr:to>
      <xdr:col>24</xdr:col>
      <xdr:colOff>609600</xdr:colOff>
      <xdr:row>18</xdr:row>
      <xdr:rowOff>27495</xdr:rowOff>
    </xdr:to>
    <xdr:sp macro="" textlink="">
      <xdr:nvSpPr>
        <xdr:cNvPr id="465" name="円/楕円 464"/>
        <xdr:cNvSpPr/>
      </xdr:nvSpPr>
      <xdr:spPr>
        <a:xfrm>
          <a:off x="16967200" y="30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69422</xdr:rowOff>
    </xdr:from>
    <xdr:ext cx="762000" cy="259045"/>
    <xdr:sp macro="" textlink="">
      <xdr:nvSpPr>
        <xdr:cNvPr id="466" name="将来負担の状況該当値テキスト"/>
        <xdr:cNvSpPr txBox="1"/>
      </xdr:nvSpPr>
      <xdr:spPr>
        <a:xfrm>
          <a:off x="17106900" y="298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49689</xdr:rowOff>
    </xdr:from>
    <xdr:to>
      <xdr:col>23</xdr:col>
      <xdr:colOff>457200</xdr:colOff>
      <xdr:row>17</xdr:row>
      <xdr:rowOff>151289</xdr:rowOff>
    </xdr:to>
    <xdr:sp macro="" textlink="">
      <xdr:nvSpPr>
        <xdr:cNvPr id="467" name="円/楕円 466"/>
        <xdr:cNvSpPr/>
      </xdr:nvSpPr>
      <xdr:spPr>
        <a:xfrm>
          <a:off x="16129000" y="29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136066</xdr:rowOff>
    </xdr:from>
    <xdr:ext cx="736600" cy="259045"/>
    <xdr:sp macro="" textlink="">
      <xdr:nvSpPr>
        <xdr:cNvPr id="468" name="テキスト ボックス 467"/>
        <xdr:cNvSpPr txBox="1"/>
      </xdr:nvSpPr>
      <xdr:spPr>
        <a:xfrm>
          <a:off x="15798800" y="305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76835</xdr:rowOff>
    </xdr:from>
    <xdr:to>
      <xdr:col>22</xdr:col>
      <xdr:colOff>254000</xdr:colOff>
      <xdr:row>18</xdr:row>
      <xdr:rowOff>6985</xdr:rowOff>
    </xdr:to>
    <xdr:sp macro="" textlink="">
      <xdr:nvSpPr>
        <xdr:cNvPr id="469" name="円/楕円 468"/>
        <xdr:cNvSpPr/>
      </xdr:nvSpPr>
      <xdr:spPr>
        <a:xfrm>
          <a:off x="15240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163212</xdr:rowOff>
    </xdr:from>
    <xdr:ext cx="762000" cy="259045"/>
    <xdr:sp macro="" textlink="">
      <xdr:nvSpPr>
        <xdr:cNvPr id="470" name="テキスト ボックス 469"/>
        <xdr:cNvSpPr txBox="1"/>
      </xdr:nvSpPr>
      <xdr:spPr>
        <a:xfrm>
          <a:off x="14909800" y="307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169863</xdr:rowOff>
    </xdr:from>
    <xdr:to>
      <xdr:col>21</xdr:col>
      <xdr:colOff>50800</xdr:colOff>
      <xdr:row>17</xdr:row>
      <xdr:rowOff>100013</xdr:rowOff>
    </xdr:to>
    <xdr:sp macro="" textlink="">
      <xdr:nvSpPr>
        <xdr:cNvPr id="471" name="円/楕円 470"/>
        <xdr:cNvSpPr/>
      </xdr:nvSpPr>
      <xdr:spPr>
        <a:xfrm>
          <a:off x="14351000" y="291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84790</xdr:rowOff>
    </xdr:from>
    <xdr:ext cx="762000" cy="259045"/>
    <xdr:sp macro="" textlink="">
      <xdr:nvSpPr>
        <xdr:cNvPr id="472" name="テキスト ボックス 471"/>
        <xdr:cNvSpPr txBox="1"/>
      </xdr:nvSpPr>
      <xdr:spPr>
        <a:xfrm>
          <a:off x="14020800" y="299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110014</xdr:rowOff>
    </xdr:from>
    <xdr:to>
      <xdr:col>19</xdr:col>
      <xdr:colOff>533400</xdr:colOff>
      <xdr:row>18</xdr:row>
      <xdr:rowOff>40164</xdr:rowOff>
    </xdr:to>
    <xdr:sp macro="" textlink="">
      <xdr:nvSpPr>
        <xdr:cNvPr id="473" name="円/楕円 472"/>
        <xdr:cNvSpPr/>
      </xdr:nvSpPr>
      <xdr:spPr>
        <a:xfrm>
          <a:off x="13462000" y="30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24941</xdr:rowOff>
    </xdr:from>
    <xdr:ext cx="762000" cy="259045"/>
    <xdr:sp macro="" textlink="">
      <xdr:nvSpPr>
        <xdr:cNvPr id="474" name="テキスト ボックス 473"/>
        <xdr:cNvSpPr txBox="1"/>
      </xdr:nvSpPr>
      <xdr:spPr>
        <a:xfrm>
          <a:off x="13131800" y="311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新潟県津南町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10,059
9,968
170.21
8,017,266
7,642,390
340,591
4,452,467
6,227,555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「総合振興計画」に基づき、職員数の削減に努め、計画以上の削減を行っている。</a:t>
          </a:r>
          <a:endParaRPr kumimoji="1" lang="en-US" altLang="ja-JP" sz="1300" baseline="0">
            <a:latin typeface="ＭＳ Ｐゴシック"/>
          </a:endParaRPr>
        </a:p>
        <a:p>
          <a:r>
            <a:rPr kumimoji="1" lang="ja-JP" altLang="en-US" sz="1300" baseline="0">
              <a:latin typeface="ＭＳ Ｐゴシック"/>
            </a:rPr>
            <a:t>　今後も時間外勤務手当の削減や住民との協働推進、職員の能力向上を図り、適正配置に努める。</a:t>
          </a:r>
          <a:endParaRPr kumimoji="1" lang="en-US" altLang="ja-JP"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42636</xdr:rowOff>
    </xdr:from>
    <xdr:to>
      <xdr:col>7</xdr:col>
      <xdr:colOff>15875</xdr:colOff>
      <xdr:row>36</xdr:row>
      <xdr:rowOff>23586</xdr:rowOff>
    </xdr:to>
    <xdr:cxnSp macro="">
      <xdr:nvCxnSpPr>
        <xdr:cNvPr id="68" name="直線コネクタ 67"/>
        <xdr:cNvCxnSpPr/>
      </xdr:nvCxnSpPr>
      <xdr:spPr>
        <a:xfrm flipV="1">
          <a:off x="3987800" y="60433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23586</xdr:rowOff>
    </xdr:from>
    <xdr:to>
      <xdr:col>5</xdr:col>
      <xdr:colOff>549275</xdr:colOff>
      <xdr:row>36</xdr:row>
      <xdr:rowOff>165100</xdr:rowOff>
    </xdr:to>
    <xdr:cxnSp macro="">
      <xdr:nvCxnSpPr>
        <xdr:cNvPr id="71" name="直線コネクタ 70"/>
        <xdr:cNvCxnSpPr/>
      </xdr:nvCxnSpPr>
      <xdr:spPr>
        <a:xfrm flipV="1">
          <a:off x="3098800" y="61957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56243</xdr:rowOff>
    </xdr:from>
    <xdr:to>
      <xdr:col>4</xdr:col>
      <xdr:colOff>346075</xdr:colOff>
      <xdr:row>36</xdr:row>
      <xdr:rowOff>165100</xdr:rowOff>
    </xdr:to>
    <xdr:cxnSp macro="">
      <xdr:nvCxnSpPr>
        <xdr:cNvPr id="74" name="直線コネクタ 73"/>
        <xdr:cNvCxnSpPr/>
      </xdr:nvCxnSpPr>
      <xdr:spPr>
        <a:xfrm>
          <a:off x="2209800" y="6228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6" name="テキスト ボックス 75"/>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56243</xdr:rowOff>
    </xdr:from>
    <xdr:to>
      <xdr:col>3</xdr:col>
      <xdr:colOff>142875</xdr:colOff>
      <xdr:row>36</xdr:row>
      <xdr:rowOff>143328</xdr:rowOff>
    </xdr:to>
    <xdr:cxnSp macro="">
      <xdr:nvCxnSpPr>
        <xdr:cNvPr id="77" name="直線コネクタ 76"/>
        <xdr:cNvCxnSpPr/>
      </xdr:nvCxnSpPr>
      <xdr:spPr>
        <a:xfrm flipV="1">
          <a:off x="1320800" y="6228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9" name="テキスト ボックス 78"/>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81" name="テキスト ボックス 80"/>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163286</xdr:rowOff>
    </xdr:from>
    <xdr:to>
      <xdr:col>7</xdr:col>
      <xdr:colOff>66675</xdr:colOff>
      <xdr:row>35</xdr:row>
      <xdr:rowOff>93436</xdr:rowOff>
    </xdr:to>
    <xdr:sp macro="" textlink="">
      <xdr:nvSpPr>
        <xdr:cNvPr id="87" name="円/楕円 86"/>
        <xdr:cNvSpPr/>
      </xdr:nvSpPr>
      <xdr:spPr>
        <a:xfrm>
          <a:off x="4775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8363</xdr:rowOff>
    </xdr:from>
    <xdr:ext cx="762000" cy="259045"/>
    <xdr:sp macro="" textlink="">
      <xdr:nvSpPr>
        <xdr:cNvPr id="88" name="人件費該当値テキスト"/>
        <xdr:cNvSpPr txBox="1"/>
      </xdr:nvSpPr>
      <xdr:spPr>
        <a:xfrm>
          <a:off x="4914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144236</xdr:rowOff>
    </xdr:from>
    <xdr:to>
      <xdr:col>5</xdr:col>
      <xdr:colOff>600075</xdr:colOff>
      <xdr:row>36</xdr:row>
      <xdr:rowOff>74386</xdr:rowOff>
    </xdr:to>
    <xdr:sp macro="" textlink="">
      <xdr:nvSpPr>
        <xdr:cNvPr id="89" name="円/楕円 88"/>
        <xdr:cNvSpPr/>
      </xdr:nvSpPr>
      <xdr:spPr>
        <a:xfrm>
          <a:off x="3937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84563</xdr:rowOff>
    </xdr:from>
    <xdr:ext cx="736600" cy="259045"/>
    <xdr:sp macro="" textlink="">
      <xdr:nvSpPr>
        <xdr:cNvPr id="90" name="テキスト ボックス 89"/>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91" name="円/楕円 90"/>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2" name="テキスト ボックス 91"/>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5443</xdr:rowOff>
    </xdr:from>
    <xdr:to>
      <xdr:col>3</xdr:col>
      <xdr:colOff>193675</xdr:colOff>
      <xdr:row>36</xdr:row>
      <xdr:rowOff>107043</xdr:rowOff>
    </xdr:to>
    <xdr:sp macro="" textlink="">
      <xdr:nvSpPr>
        <xdr:cNvPr id="93" name="円/楕円 92"/>
        <xdr:cNvSpPr/>
      </xdr:nvSpPr>
      <xdr:spPr>
        <a:xfrm>
          <a:off x="2159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117220</xdr:rowOff>
    </xdr:from>
    <xdr:ext cx="762000" cy="259045"/>
    <xdr:sp macro="" textlink="">
      <xdr:nvSpPr>
        <xdr:cNvPr id="94" name="テキスト ボックス 93"/>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92528</xdr:rowOff>
    </xdr:from>
    <xdr:to>
      <xdr:col>1</xdr:col>
      <xdr:colOff>676275</xdr:colOff>
      <xdr:row>37</xdr:row>
      <xdr:rowOff>22678</xdr:rowOff>
    </xdr:to>
    <xdr:sp macro="" textlink="">
      <xdr:nvSpPr>
        <xdr:cNvPr id="95" name="円/楕円 94"/>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32855</xdr:rowOff>
    </xdr:from>
    <xdr:ext cx="762000" cy="259045"/>
    <xdr:sp macro="" textlink="">
      <xdr:nvSpPr>
        <xdr:cNvPr id="96" name="テキスト ボックス 95"/>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学校や保育園、観光施設等の町施設の修繕費が多くかかっている。類似団体平均を下回っているが、引き続きコスト削減となるように事業の見直しに努める。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45357</xdr:rowOff>
    </xdr:from>
    <xdr:to>
      <xdr:col>24</xdr:col>
      <xdr:colOff>31750</xdr:colOff>
      <xdr:row>16</xdr:row>
      <xdr:rowOff>88900</xdr:rowOff>
    </xdr:to>
    <xdr:cxnSp macro="">
      <xdr:nvCxnSpPr>
        <xdr:cNvPr id="131" name="直線コネクタ 130"/>
        <xdr:cNvCxnSpPr/>
      </xdr:nvCxnSpPr>
      <xdr:spPr>
        <a:xfrm>
          <a:off x="15671800" y="2788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45357</xdr:rowOff>
    </xdr:to>
    <xdr:cxnSp macro="">
      <xdr:nvCxnSpPr>
        <xdr:cNvPr id="134" name="直線コネクタ 133"/>
        <xdr:cNvCxnSpPr/>
      </xdr:nvCxnSpPr>
      <xdr:spPr>
        <a:xfrm>
          <a:off x="14782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16</xdr:row>
      <xdr:rowOff>1814</xdr:rowOff>
    </xdr:to>
    <xdr:cxnSp macro="">
      <xdr:nvCxnSpPr>
        <xdr:cNvPr id="137" name="直線コネクタ 136"/>
        <xdr:cNvCxnSpPr/>
      </xdr:nvCxnSpPr>
      <xdr:spPr>
        <a:xfrm>
          <a:off x="13893800" y="2657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15</xdr:row>
      <xdr:rowOff>86179</xdr:rowOff>
    </xdr:to>
    <xdr:cxnSp macro="">
      <xdr:nvCxnSpPr>
        <xdr:cNvPr id="140" name="直線コネクタ 139"/>
        <xdr:cNvCxnSpPr/>
      </xdr:nvCxnSpPr>
      <xdr:spPr>
        <a:xfrm>
          <a:off x="13004800" y="2647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44" name="テキスト ボックス 143"/>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50" name="円/楕円 149"/>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51"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166007</xdr:rowOff>
    </xdr:from>
    <xdr:to>
      <xdr:col>22</xdr:col>
      <xdr:colOff>615950</xdr:colOff>
      <xdr:row>16</xdr:row>
      <xdr:rowOff>96157</xdr:rowOff>
    </xdr:to>
    <xdr:sp macro="" textlink="">
      <xdr:nvSpPr>
        <xdr:cNvPr id="152" name="円/楕円 151"/>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53" name="テキスト ボックス 152"/>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4" name="円/楕円 153"/>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55" name="テキスト ボックス 154"/>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6" name="円/楕円 155"/>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57" name="テキスト ボックス 15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8" name="円/楕円 157"/>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9" name="テキスト ボックス 158"/>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高齢化率の上昇に伴い、老人福祉に係る扶助費の増加が見込まれる。扶助対象の資格審査等の適正化や見直しを図りながら、下の鵜のサービス水準を維持できるように努める。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102507</xdr:rowOff>
    </xdr:to>
    <xdr:cxnSp macro="">
      <xdr:nvCxnSpPr>
        <xdr:cNvPr id="194" name="直線コネクタ 193"/>
        <xdr:cNvCxnSpPr/>
      </xdr:nvCxnSpPr>
      <xdr:spPr>
        <a:xfrm flipV="1">
          <a:off x="3987800" y="9499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56</xdr:row>
      <xdr:rowOff>61685</xdr:rowOff>
    </xdr:to>
    <xdr:cxnSp macro="">
      <xdr:nvCxnSpPr>
        <xdr:cNvPr id="197" name="直線コネクタ 196"/>
        <xdr:cNvCxnSpPr/>
      </xdr:nvCxnSpPr>
      <xdr:spPr>
        <a:xfrm flipV="1">
          <a:off x="3098800" y="95322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57</xdr:row>
      <xdr:rowOff>4535</xdr:rowOff>
    </xdr:to>
    <xdr:cxnSp macro="">
      <xdr:nvCxnSpPr>
        <xdr:cNvPr id="200" name="直線コネクタ 199"/>
        <xdr:cNvCxnSpPr/>
      </xdr:nvCxnSpPr>
      <xdr:spPr>
        <a:xfrm flipV="1">
          <a:off x="2209800" y="96628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4535</xdr:rowOff>
    </xdr:to>
    <xdr:cxnSp macro="">
      <xdr:nvCxnSpPr>
        <xdr:cNvPr id="203" name="直線コネクタ 202"/>
        <xdr:cNvCxnSpPr/>
      </xdr:nvCxnSpPr>
      <xdr:spPr>
        <a:xfrm>
          <a:off x="1320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13" name="円/楕円 21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5" name="円/楕円 214"/>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16" name="テキスト ボックス 215"/>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7" name="円/楕円 216"/>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8" name="テキスト ボックス 21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9" name="円/楕円 218"/>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20" name="テキスト ボックス 219"/>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21" name="円/楕円 220"/>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22" name="テキスト ボックス 221"/>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年により増減が大きいが、冬期間の除排雪経費とそれに伴う町道維持管理経費等が削減困難な経費となっており、類似団体、県平均、全国平均を大きく上回っている。</a:t>
          </a:r>
          <a:endParaRPr kumimoji="1" lang="en-US" altLang="ja-JP" sz="1300">
            <a:latin typeface="ＭＳ Ｐゴシック"/>
          </a:endParaRPr>
        </a:p>
        <a:p>
          <a:r>
            <a:rPr kumimoji="1" lang="ja-JP" altLang="en-US" sz="1300">
              <a:latin typeface="ＭＳ Ｐゴシック"/>
            </a:rPr>
            <a:t>　繰出金は特別会計への繰出金が大半であり、今後も継続して支出されると見込まれる。特別会計が安定した独立採算性となるように経費削減に努め、保険料や使用料等の適正化を図り、サービス水準の維持に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123190</xdr:rowOff>
    </xdr:from>
    <xdr:to>
      <xdr:col>24</xdr:col>
      <xdr:colOff>31750</xdr:colOff>
      <xdr:row>60</xdr:row>
      <xdr:rowOff>119380</xdr:rowOff>
    </xdr:to>
    <xdr:cxnSp macro="">
      <xdr:nvCxnSpPr>
        <xdr:cNvPr id="255" name="直線コネクタ 254"/>
        <xdr:cNvCxnSpPr/>
      </xdr:nvCxnSpPr>
      <xdr:spPr>
        <a:xfrm>
          <a:off x="15671800" y="102387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123190</xdr:rowOff>
    </xdr:from>
    <xdr:to>
      <xdr:col>22</xdr:col>
      <xdr:colOff>565150</xdr:colOff>
      <xdr:row>61</xdr:row>
      <xdr:rowOff>1270</xdr:rowOff>
    </xdr:to>
    <xdr:cxnSp macro="">
      <xdr:nvCxnSpPr>
        <xdr:cNvPr id="258" name="直線コネクタ 257"/>
        <xdr:cNvCxnSpPr/>
      </xdr:nvCxnSpPr>
      <xdr:spPr>
        <a:xfrm flipV="1">
          <a:off x="14782800" y="102387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xdr:rowOff>
    </xdr:from>
    <xdr:to>
      <xdr:col>21</xdr:col>
      <xdr:colOff>361950</xdr:colOff>
      <xdr:row>61</xdr:row>
      <xdr:rowOff>1270</xdr:rowOff>
    </xdr:to>
    <xdr:cxnSp macro="">
      <xdr:nvCxnSpPr>
        <xdr:cNvPr id="261" name="直線コネクタ 260"/>
        <xdr:cNvCxnSpPr/>
      </xdr:nvCxnSpPr>
      <xdr:spPr>
        <a:xfrm>
          <a:off x="13893800" y="10299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153670</xdr:rowOff>
    </xdr:from>
    <xdr:to>
      <xdr:col>20</xdr:col>
      <xdr:colOff>158750</xdr:colOff>
      <xdr:row>60</xdr:row>
      <xdr:rowOff>12700</xdr:rowOff>
    </xdr:to>
    <xdr:cxnSp macro="">
      <xdr:nvCxnSpPr>
        <xdr:cNvPr id="264" name="直線コネクタ 263"/>
        <xdr:cNvCxnSpPr/>
      </xdr:nvCxnSpPr>
      <xdr:spPr>
        <a:xfrm>
          <a:off x="13004800" y="1026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68580</xdr:rowOff>
    </xdr:from>
    <xdr:to>
      <xdr:col>24</xdr:col>
      <xdr:colOff>82550</xdr:colOff>
      <xdr:row>60</xdr:row>
      <xdr:rowOff>170180</xdr:rowOff>
    </xdr:to>
    <xdr:sp macro="" textlink="">
      <xdr:nvSpPr>
        <xdr:cNvPr id="274" name="円/楕円 273"/>
        <xdr:cNvSpPr/>
      </xdr:nvSpPr>
      <xdr:spPr>
        <a:xfrm>
          <a:off x="164592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148607</xdr:rowOff>
    </xdr:from>
    <xdr:ext cx="762000" cy="259045"/>
    <xdr:sp macro="" textlink="">
      <xdr:nvSpPr>
        <xdr:cNvPr id="275" name="その他該当値テキスト"/>
        <xdr:cNvSpPr txBox="1"/>
      </xdr:nvSpPr>
      <xdr:spPr>
        <a:xfrm>
          <a:off x="1659890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72390</xdr:rowOff>
    </xdr:from>
    <xdr:to>
      <xdr:col>22</xdr:col>
      <xdr:colOff>615950</xdr:colOff>
      <xdr:row>60</xdr:row>
      <xdr:rowOff>2540</xdr:rowOff>
    </xdr:to>
    <xdr:sp macro="" textlink="">
      <xdr:nvSpPr>
        <xdr:cNvPr id="276" name="円/楕円 275"/>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158767</xdr:rowOff>
    </xdr:from>
    <xdr:ext cx="736600" cy="259045"/>
    <xdr:sp macro="" textlink="">
      <xdr:nvSpPr>
        <xdr:cNvPr id="277" name="テキスト ボックス 276"/>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121920</xdr:rowOff>
    </xdr:from>
    <xdr:to>
      <xdr:col>21</xdr:col>
      <xdr:colOff>412750</xdr:colOff>
      <xdr:row>61</xdr:row>
      <xdr:rowOff>52070</xdr:rowOff>
    </xdr:to>
    <xdr:sp macro="" textlink="">
      <xdr:nvSpPr>
        <xdr:cNvPr id="278" name="円/楕円 277"/>
        <xdr:cNvSpPr/>
      </xdr:nvSpPr>
      <xdr:spPr>
        <a:xfrm>
          <a:off x="14732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36847</xdr:rowOff>
    </xdr:from>
    <xdr:ext cx="762000" cy="259045"/>
    <xdr:sp macro="" textlink="">
      <xdr:nvSpPr>
        <xdr:cNvPr id="279" name="テキスト ボックス 278"/>
        <xdr:cNvSpPr txBox="1"/>
      </xdr:nvSpPr>
      <xdr:spPr>
        <a:xfrm>
          <a:off x="14401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80" name="円/楕円 279"/>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81" name="テキスト ボックス 280"/>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102870</xdr:rowOff>
    </xdr:from>
    <xdr:to>
      <xdr:col>19</xdr:col>
      <xdr:colOff>6350</xdr:colOff>
      <xdr:row>60</xdr:row>
      <xdr:rowOff>33020</xdr:rowOff>
    </xdr:to>
    <xdr:sp macro="" textlink="">
      <xdr:nvSpPr>
        <xdr:cNvPr id="282" name="円/楕円 281"/>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17797</xdr:rowOff>
    </xdr:from>
    <xdr:ext cx="762000" cy="259045"/>
    <xdr:sp macro="" textlink="">
      <xdr:nvSpPr>
        <xdr:cNvPr id="283" name="テキスト ボックス 282"/>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消防関係、町立津南病院への補助金が多額となっている。津南病院の経営改善が長年の懸念事項であり、一部事務組合への負担金についても引き続き見直しを継続し、経費削減に努める。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61686</xdr:rowOff>
    </xdr:from>
    <xdr:to>
      <xdr:col>24</xdr:col>
      <xdr:colOff>31750</xdr:colOff>
      <xdr:row>35</xdr:row>
      <xdr:rowOff>131899</xdr:rowOff>
    </xdr:to>
    <xdr:cxnSp macro="">
      <xdr:nvCxnSpPr>
        <xdr:cNvPr id="318" name="直線コネクタ 317"/>
        <xdr:cNvCxnSpPr/>
      </xdr:nvCxnSpPr>
      <xdr:spPr>
        <a:xfrm>
          <a:off x="15671800" y="5890986"/>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9"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61686</xdr:rowOff>
    </xdr:from>
    <xdr:to>
      <xdr:col>22</xdr:col>
      <xdr:colOff>565150</xdr:colOff>
      <xdr:row>34</xdr:row>
      <xdr:rowOff>100874</xdr:rowOff>
    </xdr:to>
    <xdr:cxnSp macro="">
      <xdr:nvCxnSpPr>
        <xdr:cNvPr id="321" name="直線コネクタ 320"/>
        <xdr:cNvCxnSpPr/>
      </xdr:nvCxnSpPr>
      <xdr:spPr>
        <a:xfrm flipV="1">
          <a:off x="14782800" y="58909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3" name="テキスト ボックス 322"/>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100874</xdr:rowOff>
    </xdr:from>
    <xdr:to>
      <xdr:col>21</xdr:col>
      <xdr:colOff>361950</xdr:colOff>
      <xdr:row>35</xdr:row>
      <xdr:rowOff>92710</xdr:rowOff>
    </xdr:to>
    <xdr:cxnSp macro="">
      <xdr:nvCxnSpPr>
        <xdr:cNvPr id="324" name="直線コネクタ 323"/>
        <xdr:cNvCxnSpPr/>
      </xdr:nvCxnSpPr>
      <xdr:spPr>
        <a:xfrm flipV="1">
          <a:off x="13893800" y="593017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144961</xdr:rowOff>
    </xdr:to>
    <xdr:cxnSp macro="">
      <xdr:nvCxnSpPr>
        <xdr:cNvPr id="327" name="直線コネクタ 326"/>
        <xdr:cNvCxnSpPr/>
      </xdr:nvCxnSpPr>
      <xdr:spPr>
        <a:xfrm flipV="1">
          <a:off x="13004800" y="609346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22151</xdr:rowOff>
    </xdr:from>
    <xdr:ext cx="762000" cy="259045"/>
    <xdr:sp macro="" textlink="">
      <xdr:nvSpPr>
        <xdr:cNvPr id="329" name="テキスト ボックス 328"/>
        <xdr:cNvSpPr txBox="1"/>
      </xdr:nvSpPr>
      <xdr:spPr>
        <a:xfrm>
          <a:off x="13512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15620</xdr:rowOff>
    </xdr:from>
    <xdr:ext cx="762000" cy="259045"/>
    <xdr:sp macro="" textlink="">
      <xdr:nvSpPr>
        <xdr:cNvPr id="331" name="テキスト ボックス 330"/>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81099</xdr:rowOff>
    </xdr:from>
    <xdr:to>
      <xdr:col>24</xdr:col>
      <xdr:colOff>82550</xdr:colOff>
      <xdr:row>36</xdr:row>
      <xdr:rowOff>11249</xdr:rowOff>
    </xdr:to>
    <xdr:sp macro="" textlink="">
      <xdr:nvSpPr>
        <xdr:cNvPr id="337" name="円/楕円 336"/>
        <xdr:cNvSpPr/>
      </xdr:nvSpPr>
      <xdr:spPr>
        <a:xfrm>
          <a:off x="164592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97626</xdr:rowOff>
    </xdr:from>
    <xdr:ext cx="762000" cy="259045"/>
    <xdr:sp macro="" textlink="">
      <xdr:nvSpPr>
        <xdr:cNvPr id="338" name="補助費等該当値テキスト"/>
        <xdr:cNvSpPr txBox="1"/>
      </xdr:nvSpPr>
      <xdr:spPr>
        <a:xfrm>
          <a:off x="16598900" y="59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10886</xdr:rowOff>
    </xdr:from>
    <xdr:to>
      <xdr:col>22</xdr:col>
      <xdr:colOff>615950</xdr:colOff>
      <xdr:row>34</xdr:row>
      <xdr:rowOff>112486</xdr:rowOff>
    </xdr:to>
    <xdr:sp macro="" textlink="">
      <xdr:nvSpPr>
        <xdr:cNvPr id="339" name="円/楕円 338"/>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122663</xdr:rowOff>
    </xdr:from>
    <xdr:ext cx="736600" cy="259045"/>
    <xdr:sp macro="" textlink="">
      <xdr:nvSpPr>
        <xdr:cNvPr id="340" name="テキスト ボックス 339"/>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50074</xdr:rowOff>
    </xdr:from>
    <xdr:to>
      <xdr:col>21</xdr:col>
      <xdr:colOff>412750</xdr:colOff>
      <xdr:row>34</xdr:row>
      <xdr:rowOff>151674</xdr:rowOff>
    </xdr:to>
    <xdr:sp macro="" textlink="">
      <xdr:nvSpPr>
        <xdr:cNvPr id="341" name="円/楕円 340"/>
        <xdr:cNvSpPr/>
      </xdr:nvSpPr>
      <xdr:spPr>
        <a:xfrm>
          <a:off x="14732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161851</xdr:rowOff>
    </xdr:from>
    <xdr:ext cx="762000" cy="259045"/>
    <xdr:sp macro="" textlink="">
      <xdr:nvSpPr>
        <xdr:cNvPr id="342" name="テキスト ボックス 341"/>
        <xdr:cNvSpPr txBox="1"/>
      </xdr:nvSpPr>
      <xdr:spPr>
        <a:xfrm>
          <a:off x="14401800" y="56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43" name="円/楕円 342"/>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44" name="テキスト ボックス 343"/>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94161</xdr:rowOff>
    </xdr:from>
    <xdr:to>
      <xdr:col>19</xdr:col>
      <xdr:colOff>6350</xdr:colOff>
      <xdr:row>36</xdr:row>
      <xdr:rowOff>24311</xdr:rowOff>
    </xdr:to>
    <xdr:sp macro="" textlink="">
      <xdr:nvSpPr>
        <xdr:cNvPr id="345" name="円/楕円 344"/>
        <xdr:cNvSpPr/>
      </xdr:nvSpPr>
      <xdr:spPr>
        <a:xfrm>
          <a:off x="12954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34488</xdr:rowOff>
    </xdr:from>
    <xdr:ext cx="762000" cy="259045"/>
    <xdr:sp macro="" textlink="">
      <xdr:nvSpPr>
        <xdr:cNvPr id="346" name="テキスト ボックス 345"/>
        <xdr:cNvSpPr txBox="1"/>
      </xdr:nvSpPr>
      <xdr:spPr>
        <a:xfrm>
          <a:off x="12623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類似団体、県平均、全国平均を大きく下回っているが、今後、埋蔵文化財活用拠点施設整備事業等により増加が見込まれる。</a:t>
          </a:r>
          <a:endParaRPr kumimoji="1" lang="en-US" altLang="ja-JP" sz="1300">
            <a:latin typeface="ＭＳ Ｐゴシック"/>
          </a:endParaRPr>
        </a:p>
        <a:p>
          <a:r>
            <a:rPr kumimoji="1" lang="ja-JP" altLang="en-US" sz="1300">
              <a:latin typeface="ＭＳ Ｐゴシック"/>
            </a:rPr>
            <a:t>　また、過疎対策事業債の借り入れが予想されるが、有利債の活用等、中長期的な視点で健全な財政運営に努める。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24130</xdr:rowOff>
    </xdr:from>
    <xdr:to>
      <xdr:col>7</xdr:col>
      <xdr:colOff>15875</xdr:colOff>
      <xdr:row>74</xdr:row>
      <xdr:rowOff>86995</xdr:rowOff>
    </xdr:to>
    <xdr:cxnSp macro="">
      <xdr:nvCxnSpPr>
        <xdr:cNvPr id="375" name="直線コネクタ 374"/>
        <xdr:cNvCxnSpPr/>
      </xdr:nvCxnSpPr>
      <xdr:spPr>
        <a:xfrm>
          <a:off x="3987800" y="127114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24130</xdr:rowOff>
    </xdr:from>
    <xdr:to>
      <xdr:col>5</xdr:col>
      <xdr:colOff>549275</xdr:colOff>
      <xdr:row>74</xdr:row>
      <xdr:rowOff>46990</xdr:rowOff>
    </xdr:to>
    <xdr:cxnSp macro="">
      <xdr:nvCxnSpPr>
        <xdr:cNvPr id="378" name="直線コネクタ 377"/>
        <xdr:cNvCxnSpPr/>
      </xdr:nvCxnSpPr>
      <xdr:spPr>
        <a:xfrm flipV="1">
          <a:off x="3098800" y="127114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29845</xdr:rowOff>
    </xdr:from>
    <xdr:to>
      <xdr:col>4</xdr:col>
      <xdr:colOff>346075</xdr:colOff>
      <xdr:row>74</xdr:row>
      <xdr:rowOff>46990</xdr:rowOff>
    </xdr:to>
    <xdr:cxnSp macro="">
      <xdr:nvCxnSpPr>
        <xdr:cNvPr id="381" name="直線コネクタ 380"/>
        <xdr:cNvCxnSpPr/>
      </xdr:nvCxnSpPr>
      <xdr:spPr>
        <a:xfrm>
          <a:off x="2209800" y="127171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29845</xdr:rowOff>
    </xdr:from>
    <xdr:to>
      <xdr:col>3</xdr:col>
      <xdr:colOff>142875</xdr:colOff>
      <xdr:row>74</xdr:row>
      <xdr:rowOff>29845</xdr:rowOff>
    </xdr:to>
    <xdr:cxnSp macro="">
      <xdr:nvCxnSpPr>
        <xdr:cNvPr id="384" name="直線コネクタ 383"/>
        <xdr:cNvCxnSpPr/>
      </xdr:nvCxnSpPr>
      <xdr:spPr>
        <a:xfrm>
          <a:off x="1320800" y="12717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36195</xdr:rowOff>
    </xdr:from>
    <xdr:to>
      <xdr:col>7</xdr:col>
      <xdr:colOff>66675</xdr:colOff>
      <xdr:row>74</xdr:row>
      <xdr:rowOff>137795</xdr:rowOff>
    </xdr:to>
    <xdr:sp macro="" textlink="">
      <xdr:nvSpPr>
        <xdr:cNvPr id="394" name="円/楕円 393"/>
        <xdr:cNvSpPr/>
      </xdr:nvSpPr>
      <xdr:spPr>
        <a:xfrm>
          <a:off x="47752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52722</xdr:rowOff>
    </xdr:from>
    <xdr:ext cx="762000" cy="259045"/>
    <xdr:sp macro="" textlink="">
      <xdr:nvSpPr>
        <xdr:cNvPr id="395" name="公債費該当値テキスト"/>
        <xdr:cNvSpPr txBox="1"/>
      </xdr:nvSpPr>
      <xdr:spPr>
        <a:xfrm>
          <a:off x="49149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144780</xdr:rowOff>
    </xdr:from>
    <xdr:to>
      <xdr:col>5</xdr:col>
      <xdr:colOff>600075</xdr:colOff>
      <xdr:row>74</xdr:row>
      <xdr:rowOff>74930</xdr:rowOff>
    </xdr:to>
    <xdr:sp macro="" textlink="">
      <xdr:nvSpPr>
        <xdr:cNvPr id="396" name="円/楕円 395"/>
        <xdr:cNvSpPr/>
      </xdr:nvSpPr>
      <xdr:spPr>
        <a:xfrm>
          <a:off x="3937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85107</xdr:rowOff>
    </xdr:from>
    <xdr:ext cx="736600" cy="259045"/>
    <xdr:sp macro="" textlink="">
      <xdr:nvSpPr>
        <xdr:cNvPr id="397" name="テキスト ボックス 396"/>
        <xdr:cNvSpPr txBox="1"/>
      </xdr:nvSpPr>
      <xdr:spPr>
        <a:xfrm>
          <a:off x="3606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167640</xdr:rowOff>
    </xdr:from>
    <xdr:to>
      <xdr:col>4</xdr:col>
      <xdr:colOff>396875</xdr:colOff>
      <xdr:row>74</xdr:row>
      <xdr:rowOff>97790</xdr:rowOff>
    </xdr:to>
    <xdr:sp macro="" textlink="">
      <xdr:nvSpPr>
        <xdr:cNvPr id="398" name="円/楕円 397"/>
        <xdr:cNvSpPr/>
      </xdr:nvSpPr>
      <xdr:spPr>
        <a:xfrm>
          <a:off x="3048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107967</xdr:rowOff>
    </xdr:from>
    <xdr:ext cx="762000" cy="259045"/>
    <xdr:sp macro="" textlink="">
      <xdr:nvSpPr>
        <xdr:cNvPr id="399" name="テキスト ボックス 398"/>
        <xdr:cNvSpPr txBox="1"/>
      </xdr:nvSpPr>
      <xdr:spPr>
        <a:xfrm>
          <a:off x="2717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150495</xdr:rowOff>
    </xdr:from>
    <xdr:to>
      <xdr:col>3</xdr:col>
      <xdr:colOff>193675</xdr:colOff>
      <xdr:row>74</xdr:row>
      <xdr:rowOff>80645</xdr:rowOff>
    </xdr:to>
    <xdr:sp macro="" textlink="">
      <xdr:nvSpPr>
        <xdr:cNvPr id="400" name="円/楕円 399"/>
        <xdr:cNvSpPr/>
      </xdr:nvSpPr>
      <xdr:spPr>
        <a:xfrm>
          <a:off x="21590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90822</xdr:rowOff>
    </xdr:from>
    <xdr:ext cx="762000" cy="259045"/>
    <xdr:sp macro="" textlink="">
      <xdr:nvSpPr>
        <xdr:cNvPr id="401" name="テキスト ボックス 400"/>
        <xdr:cNvSpPr txBox="1"/>
      </xdr:nvSpPr>
      <xdr:spPr>
        <a:xfrm>
          <a:off x="1828800" y="1243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150495</xdr:rowOff>
    </xdr:from>
    <xdr:to>
      <xdr:col>1</xdr:col>
      <xdr:colOff>676275</xdr:colOff>
      <xdr:row>74</xdr:row>
      <xdr:rowOff>80645</xdr:rowOff>
    </xdr:to>
    <xdr:sp macro="" textlink="">
      <xdr:nvSpPr>
        <xdr:cNvPr id="402" name="円/楕円 401"/>
        <xdr:cNvSpPr/>
      </xdr:nvSpPr>
      <xdr:spPr>
        <a:xfrm>
          <a:off x="12700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90822</xdr:rowOff>
    </xdr:from>
    <xdr:ext cx="762000" cy="259045"/>
    <xdr:sp macro="" textlink="">
      <xdr:nvSpPr>
        <xdr:cNvPr id="403" name="テキスト ボックス 402"/>
        <xdr:cNvSpPr txBox="1"/>
      </xdr:nvSpPr>
      <xdr:spPr>
        <a:xfrm>
          <a:off x="939800" y="1243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維持補修費の大半は除排雪経費であり、その年の気候により経費の増減はあるが、削減困難な経費である。</a:t>
          </a:r>
          <a:endParaRPr kumimoji="1" lang="en-US" altLang="ja-JP" sz="1300">
            <a:latin typeface="ＭＳ Ｐゴシック"/>
          </a:endParaRPr>
        </a:p>
        <a:p>
          <a:r>
            <a:rPr kumimoji="1" lang="ja-JP" altLang="en-US" sz="1300">
              <a:latin typeface="ＭＳ Ｐゴシック"/>
            </a:rPr>
            <a:t>　人件費は引き続き適正配置に努める。</a:t>
          </a:r>
          <a:endParaRPr kumimoji="1" lang="en-US" altLang="ja-JP" sz="1300">
            <a:latin typeface="ＭＳ Ｐゴシック"/>
          </a:endParaRPr>
        </a:p>
        <a:p>
          <a:r>
            <a:rPr kumimoji="1" lang="ja-JP" altLang="en-US" sz="1300">
              <a:latin typeface="ＭＳ Ｐゴシック"/>
            </a:rPr>
            <a:t>　補助費は消防関係、ごみ・し尿など一部事務組合への負担金と、町立津南病院への運営費補助が多額となっており、経営改善が必須である。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77</xdr:row>
      <xdr:rowOff>20320</xdr:rowOff>
    </xdr:to>
    <xdr:cxnSp macro="">
      <xdr:nvCxnSpPr>
        <xdr:cNvPr id="436" name="直線コネクタ 435"/>
        <xdr:cNvCxnSpPr/>
      </xdr:nvCxnSpPr>
      <xdr:spPr>
        <a:xfrm>
          <a:off x="15671800" y="1304290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143527</xdr:rowOff>
    </xdr:from>
    <xdr:ext cx="762000" cy="259045"/>
    <xdr:sp macro="" textlink="">
      <xdr:nvSpPr>
        <xdr:cNvPr id="437"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77</xdr:row>
      <xdr:rowOff>39370</xdr:rowOff>
    </xdr:to>
    <xdr:cxnSp macro="">
      <xdr:nvCxnSpPr>
        <xdr:cNvPr id="439" name="直線コネクタ 438"/>
        <xdr:cNvCxnSpPr/>
      </xdr:nvCxnSpPr>
      <xdr:spPr>
        <a:xfrm flipV="1">
          <a:off x="14782800" y="130429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41" name="テキスト ボックス 440"/>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77</xdr:row>
      <xdr:rowOff>39370</xdr:rowOff>
    </xdr:to>
    <xdr:cxnSp macro="">
      <xdr:nvCxnSpPr>
        <xdr:cNvPr id="442" name="直線コネクタ 441"/>
        <xdr:cNvCxnSpPr/>
      </xdr:nvCxnSpPr>
      <xdr:spPr>
        <a:xfrm>
          <a:off x="13893800" y="13214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77</xdr:row>
      <xdr:rowOff>31750</xdr:rowOff>
    </xdr:to>
    <xdr:cxnSp macro="">
      <xdr:nvCxnSpPr>
        <xdr:cNvPr id="445" name="直線コネクタ 444"/>
        <xdr:cNvCxnSpPr/>
      </xdr:nvCxnSpPr>
      <xdr:spPr>
        <a:xfrm flipV="1">
          <a:off x="13004800" y="1321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140970</xdr:rowOff>
    </xdr:from>
    <xdr:to>
      <xdr:col>24</xdr:col>
      <xdr:colOff>82550</xdr:colOff>
      <xdr:row>77</xdr:row>
      <xdr:rowOff>71120</xdr:rowOff>
    </xdr:to>
    <xdr:sp macro="" textlink="">
      <xdr:nvSpPr>
        <xdr:cNvPr id="455" name="円/楕円 454"/>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157497</xdr:rowOff>
    </xdr:from>
    <xdr:ext cx="762000" cy="259045"/>
    <xdr:sp macro="" textlink="">
      <xdr:nvSpPr>
        <xdr:cNvPr id="456" name="公債費以外該当値テキスト"/>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57" name="円/楕円 456"/>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58" name="テキスト ボックス 457"/>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59" name="円/楕円 458"/>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60" name="テキスト ボックス 459"/>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133350</xdr:rowOff>
    </xdr:from>
    <xdr:to>
      <xdr:col>20</xdr:col>
      <xdr:colOff>209550</xdr:colOff>
      <xdr:row>77</xdr:row>
      <xdr:rowOff>63500</xdr:rowOff>
    </xdr:to>
    <xdr:sp macro="" textlink="">
      <xdr:nvSpPr>
        <xdr:cNvPr id="461" name="円/楕円 460"/>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62" name="テキスト ボックス 461"/>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63" name="円/楕円 462"/>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64" name="テキスト ボックス 463"/>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新潟県津南町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78145</xdr:rowOff>
    </xdr:from>
    <xdr:to>
      <xdr:col>4</xdr:col>
      <xdr:colOff>1117600</xdr:colOff>
      <xdr:row>17</xdr:row>
      <xdr:rowOff>87431</xdr:rowOff>
    </xdr:to>
    <xdr:cxnSp macro="">
      <xdr:nvCxnSpPr>
        <xdr:cNvPr id="52" name="直線コネクタ 51"/>
        <xdr:cNvCxnSpPr/>
      </xdr:nvCxnSpPr>
      <xdr:spPr bwMode="auto">
        <a:xfrm>
          <a:off x="5003800" y="3040420"/>
          <a:ext cx="647700" cy="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52563</xdr:rowOff>
    </xdr:from>
    <xdr:to>
      <xdr:col>4</xdr:col>
      <xdr:colOff>469900</xdr:colOff>
      <xdr:row>17</xdr:row>
      <xdr:rowOff>78145</xdr:rowOff>
    </xdr:to>
    <xdr:cxnSp macro="">
      <xdr:nvCxnSpPr>
        <xdr:cNvPr id="55" name="直線コネクタ 54"/>
        <xdr:cNvCxnSpPr/>
      </xdr:nvCxnSpPr>
      <xdr:spPr bwMode="auto">
        <a:xfrm>
          <a:off x="4305300" y="3014838"/>
          <a:ext cx="698500" cy="2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52563</xdr:rowOff>
    </xdr:from>
    <xdr:to>
      <xdr:col>3</xdr:col>
      <xdr:colOff>904875</xdr:colOff>
      <xdr:row>17</xdr:row>
      <xdr:rowOff>61871</xdr:rowOff>
    </xdr:to>
    <xdr:cxnSp macro="">
      <xdr:nvCxnSpPr>
        <xdr:cNvPr id="58" name="直線コネクタ 57"/>
        <xdr:cNvCxnSpPr/>
      </xdr:nvCxnSpPr>
      <xdr:spPr bwMode="auto">
        <a:xfrm flipV="1">
          <a:off x="3606800" y="3014838"/>
          <a:ext cx="698500" cy="9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61871</xdr:rowOff>
    </xdr:from>
    <xdr:to>
      <xdr:col>3</xdr:col>
      <xdr:colOff>206375</xdr:colOff>
      <xdr:row>17</xdr:row>
      <xdr:rowOff>74389</xdr:rowOff>
    </xdr:to>
    <xdr:cxnSp macro="">
      <xdr:nvCxnSpPr>
        <xdr:cNvPr id="61" name="直線コネクタ 60"/>
        <xdr:cNvCxnSpPr/>
      </xdr:nvCxnSpPr>
      <xdr:spPr bwMode="auto">
        <a:xfrm flipV="1">
          <a:off x="2908300" y="3024146"/>
          <a:ext cx="698500" cy="1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36631</xdr:rowOff>
    </xdr:from>
    <xdr:to>
      <xdr:col>5</xdr:col>
      <xdr:colOff>34925</xdr:colOff>
      <xdr:row>17</xdr:row>
      <xdr:rowOff>138231</xdr:rowOff>
    </xdr:to>
    <xdr:sp macro="" textlink="">
      <xdr:nvSpPr>
        <xdr:cNvPr id="71" name="円/楕円 70"/>
        <xdr:cNvSpPr/>
      </xdr:nvSpPr>
      <xdr:spPr bwMode="auto">
        <a:xfrm>
          <a:off x="5600700" y="2998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8708</xdr:rowOff>
    </xdr:from>
    <xdr:ext cx="762000" cy="259045"/>
    <xdr:sp macro="" textlink="">
      <xdr:nvSpPr>
        <xdr:cNvPr id="72" name="人口1人当たり決算額の推移該当値テキスト130"/>
        <xdr:cNvSpPr txBox="1"/>
      </xdr:nvSpPr>
      <xdr:spPr>
        <a:xfrm>
          <a:off x="5740400" y="29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111,510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27345</xdr:rowOff>
    </xdr:from>
    <xdr:to>
      <xdr:col>4</xdr:col>
      <xdr:colOff>520700</xdr:colOff>
      <xdr:row>17</xdr:row>
      <xdr:rowOff>128945</xdr:rowOff>
    </xdr:to>
    <xdr:sp macro="" textlink="">
      <xdr:nvSpPr>
        <xdr:cNvPr id="73" name="円/楕円 72"/>
        <xdr:cNvSpPr/>
      </xdr:nvSpPr>
      <xdr:spPr bwMode="auto">
        <a:xfrm>
          <a:off x="4953000" y="298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113722</xdr:rowOff>
    </xdr:from>
    <xdr:ext cx="736600" cy="259045"/>
    <xdr:sp macro="" textlink="">
      <xdr:nvSpPr>
        <xdr:cNvPr id="74" name="テキスト ボックス 73"/>
        <xdr:cNvSpPr txBox="1"/>
      </xdr:nvSpPr>
      <xdr:spPr>
        <a:xfrm>
          <a:off x="4622800" y="3075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112,363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1763</xdr:rowOff>
    </xdr:from>
    <xdr:to>
      <xdr:col>3</xdr:col>
      <xdr:colOff>955675</xdr:colOff>
      <xdr:row>17</xdr:row>
      <xdr:rowOff>103363</xdr:rowOff>
    </xdr:to>
    <xdr:sp macro="" textlink="">
      <xdr:nvSpPr>
        <xdr:cNvPr id="75" name="円/楕円 74"/>
        <xdr:cNvSpPr/>
      </xdr:nvSpPr>
      <xdr:spPr bwMode="auto">
        <a:xfrm>
          <a:off x="4254500" y="296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88140</xdr:rowOff>
    </xdr:from>
    <xdr:ext cx="762000" cy="259045"/>
    <xdr:sp macro="" textlink="">
      <xdr:nvSpPr>
        <xdr:cNvPr id="76" name="テキスト ボックス 75"/>
        <xdr:cNvSpPr txBox="1"/>
      </xdr:nvSpPr>
      <xdr:spPr>
        <a:xfrm>
          <a:off x="3924300" y="30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11071</xdr:rowOff>
    </xdr:from>
    <xdr:to>
      <xdr:col>3</xdr:col>
      <xdr:colOff>257175</xdr:colOff>
      <xdr:row>17</xdr:row>
      <xdr:rowOff>112671</xdr:rowOff>
    </xdr:to>
    <xdr:sp macro="" textlink="">
      <xdr:nvSpPr>
        <xdr:cNvPr id="77" name="円/楕円 76"/>
        <xdr:cNvSpPr/>
      </xdr:nvSpPr>
      <xdr:spPr bwMode="auto">
        <a:xfrm>
          <a:off x="3556000" y="297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97448</xdr:rowOff>
    </xdr:from>
    <xdr:ext cx="762000" cy="259045"/>
    <xdr:sp macro="" textlink="">
      <xdr:nvSpPr>
        <xdr:cNvPr id="78" name="テキスト ボックス 77"/>
        <xdr:cNvSpPr txBox="1"/>
      </xdr:nvSpPr>
      <xdr:spPr>
        <a:xfrm>
          <a:off x="3225800" y="305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23589</xdr:rowOff>
    </xdr:from>
    <xdr:to>
      <xdr:col>2</xdr:col>
      <xdr:colOff>692150</xdr:colOff>
      <xdr:row>17</xdr:row>
      <xdr:rowOff>125189</xdr:rowOff>
    </xdr:to>
    <xdr:sp macro="" textlink="">
      <xdr:nvSpPr>
        <xdr:cNvPr id="79" name="円/楕円 78"/>
        <xdr:cNvSpPr/>
      </xdr:nvSpPr>
      <xdr:spPr bwMode="auto">
        <a:xfrm>
          <a:off x="2857500" y="2985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109966</xdr:rowOff>
    </xdr:from>
    <xdr:ext cx="762000" cy="259045"/>
    <xdr:sp macro="" textlink="">
      <xdr:nvSpPr>
        <xdr:cNvPr id="80" name="テキスト ボックス 79"/>
        <xdr:cNvSpPr txBox="1"/>
      </xdr:nvSpPr>
      <xdr:spPr>
        <a:xfrm>
          <a:off x="2527300" y="307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269475</xdr:rowOff>
    </xdr:from>
    <xdr:to>
      <xdr:col>4</xdr:col>
      <xdr:colOff>1117600</xdr:colOff>
      <xdr:row>35</xdr:row>
      <xdr:rowOff>340113</xdr:rowOff>
    </xdr:to>
    <xdr:cxnSp macro="">
      <xdr:nvCxnSpPr>
        <xdr:cNvPr id="114" name="直線コネクタ 113"/>
        <xdr:cNvCxnSpPr/>
      </xdr:nvCxnSpPr>
      <xdr:spPr bwMode="auto">
        <a:xfrm flipV="1">
          <a:off x="5003800" y="6879825"/>
          <a:ext cx="647700" cy="70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254252</xdr:rowOff>
    </xdr:from>
    <xdr:ext cx="762000" cy="259045"/>
    <xdr:sp macro="" textlink="">
      <xdr:nvSpPr>
        <xdr:cNvPr id="115" name="人口1人当たり決算額の推移平均値テキスト445"/>
        <xdr:cNvSpPr txBox="1"/>
      </xdr:nvSpPr>
      <xdr:spPr>
        <a:xfrm>
          <a:off x="5740400" y="6864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340113</xdr:rowOff>
    </xdr:from>
    <xdr:to>
      <xdr:col>4</xdr:col>
      <xdr:colOff>469900</xdr:colOff>
      <xdr:row>36</xdr:row>
      <xdr:rowOff>3289</xdr:rowOff>
    </xdr:to>
    <xdr:cxnSp macro="">
      <xdr:nvCxnSpPr>
        <xdr:cNvPr id="117" name="直線コネクタ 116"/>
        <xdr:cNvCxnSpPr/>
      </xdr:nvCxnSpPr>
      <xdr:spPr bwMode="auto">
        <a:xfrm flipV="1">
          <a:off x="4305300" y="6950463"/>
          <a:ext cx="698500" cy="6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298259</xdr:rowOff>
    </xdr:from>
    <xdr:to>
      <xdr:col>3</xdr:col>
      <xdr:colOff>904875</xdr:colOff>
      <xdr:row>36</xdr:row>
      <xdr:rowOff>3289</xdr:rowOff>
    </xdr:to>
    <xdr:cxnSp macro="">
      <xdr:nvCxnSpPr>
        <xdr:cNvPr id="120" name="直線コネクタ 119"/>
        <xdr:cNvCxnSpPr/>
      </xdr:nvCxnSpPr>
      <xdr:spPr bwMode="auto">
        <a:xfrm>
          <a:off x="3606800" y="6908609"/>
          <a:ext cx="698500" cy="47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297097</xdr:rowOff>
    </xdr:from>
    <xdr:to>
      <xdr:col>3</xdr:col>
      <xdr:colOff>206375</xdr:colOff>
      <xdr:row>35</xdr:row>
      <xdr:rowOff>298259</xdr:rowOff>
    </xdr:to>
    <xdr:cxnSp macro="">
      <xdr:nvCxnSpPr>
        <xdr:cNvPr id="123" name="直線コネクタ 122"/>
        <xdr:cNvCxnSpPr/>
      </xdr:nvCxnSpPr>
      <xdr:spPr bwMode="auto">
        <a:xfrm>
          <a:off x="2908300" y="6907447"/>
          <a:ext cx="6985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218675</xdr:rowOff>
    </xdr:from>
    <xdr:to>
      <xdr:col>5</xdr:col>
      <xdr:colOff>34925</xdr:colOff>
      <xdr:row>35</xdr:row>
      <xdr:rowOff>320275</xdr:rowOff>
    </xdr:to>
    <xdr:sp macro="" textlink="">
      <xdr:nvSpPr>
        <xdr:cNvPr id="133" name="円/楕円 132"/>
        <xdr:cNvSpPr/>
      </xdr:nvSpPr>
      <xdr:spPr bwMode="auto">
        <a:xfrm>
          <a:off x="5600700" y="682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63752</xdr:rowOff>
    </xdr:from>
    <xdr:ext cx="762000" cy="259045"/>
    <xdr:sp macro="" textlink="">
      <xdr:nvSpPr>
        <xdr:cNvPr id="134" name="人口1人当たり決算額の推移該当値テキスト445"/>
        <xdr:cNvSpPr txBox="1"/>
      </xdr:nvSpPr>
      <xdr:spPr>
        <a:xfrm>
          <a:off x="5740400" y="667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289313</xdr:rowOff>
    </xdr:from>
    <xdr:to>
      <xdr:col>4</xdr:col>
      <xdr:colOff>520700</xdr:colOff>
      <xdr:row>36</xdr:row>
      <xdr:rowOff>48013</xdr:rowOff>
    </xdr:to>
    <xdr:sp macro="" textlink="">
      <xdr:nvSpPr>
        <xdr:cNvPr id="135" name="円/楕円 134"/>
        <xdr:cNvSpPr/>
      </xdr:nvSpPr>
      <xdr:spPr bwMode="auto">
        <a:xfrm>
          <a:off x="4953000" y="6899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32790</xdr:rowOff>
    </xdr:from>
    <xdr:ext cx="736600" cy="259045"/>
    <xdr:sp macro="" textlink="">
      <xdr:nvSpPr>
        <xdr:cNvPr id="136" name="テキスト ボックス 135"/>
        <xdr:cNvSpPr txBox="1"/>
      </xdr:nvSpPr>
      <xdr:spPr>
        <a:xfrm>
          <a:off x="4622800" y="698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295389</xdr:rowOff>
    </xdr:from>
    <xdr:to>
      <xdr:col>3</xdr:col>
      <xdr:colOff>955675</xdr:colOff>
      <xdr:row>36</xdr:row>
      <xdr:rowOff>54089</xdr:rowOff>
    </xdr:to>
    <xdr:sp macro="" textlink="">
      <xdr:nvSpPr>
        <xdr:cNvPr id="137" name="円/楕円 136"/>
        <xdr:cNvSpPr/>
      </xdr:nvSpPr>
      <xdr:spPr bwMode="auto">
        <a:xfrm>
          <a:off x="4254500" y="690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38866</xdr:rowOff>
    </xdr:from>
    <xdr:ext cx="762000" cy="259045"/>
    <xdr:sp macro="" textlink="">
      <xdr:nvSpPr>
        <xdr:cNvPr id="138" name="テキスト ボックス 137"/>
        <xdr:cNvSpPr txBox="1"/>
      </xdr:nvSpPr>
      <xdr:spPr>
        <a:xfrm>
          <a:off x="3924300" y="699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247459</xdr:rowOff>
    </xdr:from>
    <xdr:to>
      <xdr:col>3</xdr:col>
      <xdr:colOff>257175</xdr:colOff>
      <xdr:row>36</xdr:row>
      <xdr:rowOff>6159</xdr:rowOff>
    </xdr:to>
    <xdr:sp macro="" textlink="">
      <xdr:nvSpPr>
        <xdr:cNvPr id="139" name="円/楕円 138"/>
        <xdr:cNvSpPr/>
      </xdr:nvSpPr>
      <xdr:spPr bwMode="auto">
        <a:xfrm>
          <a:off x="3556000" y="685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333836</xdr:rowOff>
    </xdr:from>
    <xdr:ext cx="762000" cy="259045"/>
    <xdr:sp macro="" textlink="">
      <xdr:nvSpPr>
        <xdr:cNvPr id="140" name="テキスト ボックス 139"/>
        <xdr:cNvSpPr txBox="1"/>
      </xdr:nvSpPr>
      <xdr:spPr>
        <a:xfrm>
          <a:off x="3225800" y="694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246297</xdr:rowOff>
    </xdr:from>
    <xdr:to>
      <xdr:col>2</xdr:col>
      <xdr:colOff>692150</xdr:colOff>
      <xdr:row>36</xdr:row>
      <xdr:rowOff>4997</xdr:rowOff>
    </xdr:to>
    <xdr:sp macro="" textlink="">
      <xdr:nvSpPr>
        <xdr:cNvPr id="141" name="円/楕円 140"/>
        <xdr:cNvSpPr/>
      </xdr:nvSpPr>
      <xdr:spPr bwMode="auto">
        <a:xfrm>
          <a:off x="2857500" y="685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332674</xdr:rowOff>
    </xdr:from>
    <xdr:ext cx="762000" cy="259045"/>
    <xdr:sp macro="" textlink="">
      <xdr:nvSpPr>
        <xdr:cNvPr id="142" name="テキスト ボックス 141"/>
        <xdr:cNvSpPr txBox="1"/>
      </xdr:nvSpPr>
      <xdr:spPr>
        <a:xfrm>
          <a:off x="2527300" y="69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新潟県津南町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10,059
9,968
170.21
8,017,266
7,642,390
340,591
4,452,467
6,227,555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140761</xdr:rowOff>
    </xdr:from>
    <xdr:to>
      <xdr:col>6</xdr:col>
      <xdr:colOff>511175</xdr:colOff>
      <xdr:row>35</xdr:row>
      <xdr:rowOff>87122</xdr:rowOff>
    </xdr:to>
    <xdr:cxnSp macro="">
      <xdr:nvCxnSpPr>
        <xdr:cNvPr id="63" name="直線コネクタ 62"/>
        <xdr:cNvCxnSpPr/>
      </xdr:nvCxnSpPr>
      <xdr:spPr>
        <a:xfrm>
          <a:off x="3797300" y="5970061"/>
          <a:ext cx="838200" cy="1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140761</xdr:rowOff>
    </xdr:from>
    <xdr:to>
      <xdr:col>5</xdr:col>
      <xdr:colOff>358775</xdr:colOff>
      <xdr:row>34</xdr:row>
      <xdr:rowOff>147766</xdr:rowOff>
    </xdr:to>
    <xdr:cxnSp macro="">
      <xdr:nvCxnSpPr>
        <xdr:cNvPr id="66" name="直線コネクタ 65"/>
        <xdr:cNvCxnSpPr/>
      </xdr:nvCxnSpPr>
      <xdr:spPr>
        <a:xfrm flipV="1">
          <a:off x="2908300" y="5970061"/>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147766</xdr:rowOff>
    </xdr:from>
    <xdr:to>
      <xdr:col>4</xdr:col>
      <xdr:colOff>155575</xdr:colOff>
      <xdr:row>35</xdr:row>
      <xdr:rowOff>63593</xdr:rowOff>
    </xdr:to>
    <xdr:cxnSp macro="">
      <xdr:nvCxnSpPr>
        <xdr:cNvPr id="69" name="直線コネクタ 68"/>
        <xdr:cNvCxnSpPr/>
      </xdr:nvCxnSpPr>
      <xdr:spPr>
        <a:xfrm flipV="1">
          <a:off x="2019300" y="5977066"/>
          <a:ext cx="889000" cy="8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53485</xdr:rowOff>
    </xdr:from>
    <xdr:to>
      <xdr:col>2</xdr:col>
      <xdr:colOff>638175</xdr:colOff>
      <xdr:row>35</xdr:row>
      <xdr:rowOff>63593</xdr:rowOff>
    </xdr:to>
    <xdr:cxnSp macro="">
      <xdr:nvCxnSpPr>
        <xdr:cNvPr id="72" name="直線コネクタ 71"/>
        <xdr:cNvCxnSpPr/>
      </xdr:nvCxnSpPr>
      <xdr:spPr>
        <a:xfrm>
          <a:off x="1130300" y="6054235"/>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36322</xdr:rowOff>
    </xdr:from>
    <xdr:to>
      <xdr:col>6</xdr:col>
      <xdr:colOff>561975</xdr:colOff>
      <xdr:row>35</xdr:row>
      <xdr:rowOff>137922</xdr:rowOff>
    </xdr:to>
    <xdr:sp macro="" textlink="">
      <xdr:nvSpPr>
        <xdr:cNvPr id="82" name="円/楕円 81"/>
        <xdr:cNvSpPr/>
      </xdr:nvSpPr>
      <xdr:spPr>
        <a:xfrm>
          <a:off x="45847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14749</xdr:rowOff>
    </xdr:from>
    <xdr:ext cx="534377" cy="259045"/>
    <xdr:sp macro="" textlink="">
      <xdr:nvSpPr>
        <xdr:cNvPr id="83" name="人件費該当値テキスト"/>
        <xdr:cNvSpPr txBox="1"/>
      </xdr:nvSpPr>
      <xdr:spPr>
        <a:xfrm>
          <a:off x="4686300" y="601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89961</xdr:rowOff>
    </xdr:from>
    <xdr:to>
      <xdr:col>5</xdr:col>
      <xdr:colOff>409575</xdr:colOff>
      <xdr:row>35</xdr:row>
      <xdr:rowOff>20111</xdr:rowOff>
    </xdr:to>
    <xdr:sp macro="" textlink="">
      <xdr:nvSpPr>
        <xdr:cNvPr id="84" name="円/楕円 83"/>
        <xdr:cNvSpPr/>
      </xdr:nvSpPr>
      <xdr:spPr>
        <a:xfrm>
          <a:off x="3746500" y="59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11238</xdr:rowOff>
    </xdr:from>
    <xdr:ext cx="534377" cy="259045"/>
    <xdr:sp macro="" textlink="">
      <xdr:nvSpPr>
        <xdr:cNvPr id="85" name="テキスト ボックス 84"/>
        <xdr:cNvSpPr txBox="1"/>
      </xdr:nvSpPr>
      <xdr:spPr>
        <a:xfrm>
          <a:off x="3530111" y="60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89,935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96966</xdr:rowOff>
    </xdr:from>
    <xdr:to>
      <xdr:col>4</xdr:col>
      <xdr:colOff>206375</xdr:colOff>
      <xdr:row>35</xdr:row>
      <xdr:rowOff>27116</xdr:rowOff>
    </xdr:to>
    <xdr:sp macro="" textlink="">
      <xdr:nvSpPr>
        <xdr:cNvPr id="86" name="円/楕円 85"/>
        <xdr:cNvSpPr/>
      </xdr:nvSpPr>
      <xdr:spPr>
        <a:xfrm>
          <a:off x="2857500" y="59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18243</xdr:rowOff>
    </xdr:from>
    <xdr:ext cx="534377" cy="259045"/>
    <xdr:sp macro="" textlink="">
      <xdr:nvSpPr>
        <xdr:cNvPr id="87" name="テキスト ボックス 86"/>
        <xdr:cNvSpPr txBox="1"/>
      </xdr:nvSpPr>
      <xdr:spPr>
        <a:xfrm>
          <a:off x="2641111" y="601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12793</xdr:rowOff>
    </xdr:from>
    <xdr:to>
      <xdr:col>3</xdr:col>
      <xdr:colOff>3175</xdr:colOff>
      <xdr:row>35</xdr:row>
      <xdr:rowOff>114393</xdr:rowOff>
    </xdr:to>
    <xdr:sp macro="" textlink="">
      <xdr:nvSpPr>
        <xdr:cNvPr id="88" name="円/楕円 87"/>
        <xdr:cNvSpPr/>
      </xdr:nvSpPr>
      <xdr:spPr>
        <a:xfrm>
          <a:off x="1968500" y="6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105520</xdr:rowOff>
    </xdr:from>
    <xdr:ext cx="534377" cy="259045"/>
    <xdr:sp macro="" textlink="">
      <xdr:nvSpPr>
        <xdr:cNvPr id="89" name="テキスト ボックス 88"/>
        <xdr:cNvSpPr txBox="1"/>
      </xdr:nvSpPr>
      <xdr:spPr>
        <a:xfrm>
          <a:off x="1752111" y="610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84,161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2685</xdr:rowOff>
    </xdr:from>
    <xdr:to>
      <xdr:col>1</xdr:col>
      <xdr:colOff>485775</xdr:colOff>
      <xdr:row>35</xdr:row>
      <xdr:rowOff>104285</xdr:rowOff>
    </xdr:to>
    <xdr:sp macro="" textlink="">
      <xdr:nvSpPr>
        <xdr:cNvPr id="90" name="円/楕円 89"/>
        <xdr:cNvSpPr/>
      </xdr:nvSpPr>
      <xdr:spPr>
        <a:xfrm>
          <a:off x="1079500" y="60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95412</xdr:rowOff>
    </xdr:from>
    <xdr:ext cx="534377" cy="259045"/>
    <xdr:sp macro="" textlink="">
      <xdr:nvSpPr>
        <xdr:cNvPr id="91" name="テキスト ボックス 90"/>
        <xdr:cNvSpPr txBox="1"/>
      </xdr:nvSpPr>
      <xdr:spPr>
        <a:xfrm>
          <a:off x="863111" y="60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24330</xdr:rowOff>
    </xdr:from>
    <xdr:to>
      <xdr:col>6</xdr:col>
      <xdr:colOff>511175</xdr:colOff>
      <xdr:row>57</xdr:row>
      <xdr:rowOff>45627</xdr:rowOff>
    </xdr:to>
    <xdr:cxnSp macro="">
      <xdr:nvCxnSpPr>
        <xdr:cNvPr id="120" name="直線コネクタ 119"/>
        <xdr:cNvCxnSpPr/>
      </xdr:nvCxnSpPr>
      <xdr:spPr>
        <a:xfrm flipV="1">
          <a:off x="3797300" y="9796980"/>
          <a:ext cx="838200" cy="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41779</xdr:rowOff>
    </xdr:from>
    <xdr:to>
      <xdr:col>5</xdr:col>
      <xdr:colOff>358775</xdr:colOff>
      <xdr:row>57</xdr:row>
      <xdr:rowOff>45627</xdr:rowOff>
    </xdr:to>
    <xdr:cxnSp macro="">
      <xdr:nvCxnSpPr>
        <xdr:cNvPr id="123" name="直線コネクタ 122"/>
        <xdr:cNvCxnSpPr/>
      </xdr:nvCxnSpPr>
      <xdr:spPr>
        <a:xfrm>
          <a:off x="2908300" y="9814429"/>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41779</xdr:rowOff>
    </xdr:from>
    <xdr:to>
      <xdr:col>4</xdr:col>
      <xdr:colOff>155575</xdr:colOff>
      <xdr:row>57</xdr:row>
      <xdr:rowOff>79528</xdr:rowOff>
    </xdr:to>
    <xdr:cxnSp macro="">
      <xdr:nvCxnSpPr>
        <xdr:cNvPr id="126" name="直線コネクタ 125"/>
        <xdr:cNvCxnSpPr/>
      </xdr:nvCxnSpPr>
      <xdr:spPr>
        <a:xfrm flipV="1">
          <a:off x="2019300" y="9814429"/>
          <a:ext cx="889000" cy="3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79528</xdr:rowOff>
    </xdr:from>
    <xdr:to>
      <xdr:col>2</xdr:col>
      <xdr:colOff>638175</xdr:colOff>
      <xdr:row>57</xdr:row>
      <xdr:rowOff>103478</xdr:rowOff>
    </xdr:to>
    <xdr:cxnSp macro="">
      <xdr:nvCxnSpPr>
        <xdr:cNvPr id="129" name="直線コネクタ 128"/>
        <xdr:cNvCxnSpPr/>
      </xdr:nvCxnSpPr>
      <xdr:spPr>
        <a:xfrm flipV="1">
          <a:off x="1130300" y="9852178"/>
          <a:ext cx="889000" cy="2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144980</xdr:rowOff>
    </xdr:from>
    <xdr:to>
      <xdr:col>6</xdr:col>
      <xdr:colOff>561975</xdr:colOff>
      <xdr:row>57</xdr:row>
      <xdr:rowOff>75130</xdr:rowOff>
    </xdr:to>
    <xdr:sp macro="" textlink="">
      <xdr:nvSpPr>
        <xdr:cNvPr id="139" name="円/楕円 138"/>
        <xdr:cNvSpPr/>
      </xdr:nvSpPr>
      <xdr:spPr>
        <a:xfrm>
          <a:off x="4584700" y="97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123407</xdr:rowOff>
    </xdr:from>
    <xdr:ext cx="534377" cy="259045"/>
    <xdr:sp macro="" textlink="">
      <xdr:nvSpPr>
        <xdr:cNvPr id="140" name="物件費該当値テキスト"/>
        <xdr:cNvSpPr txBox="1"/>
      </xdr:nvSpPr>
      <xdr:spPr>
        <a:xfrm>
          <a:off x="4686300" y="972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95,281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166277</xdr:rowOff>
    </xdr:from>
    <xdr:to>
      <xdr:col>5</xdr:col>
      <xdr:colOff>409575</xdr:colOff>
      <xdr:row>57</xdr:row>
      <xdr:rowOff>96427</xdr:rowOff>
    </xdr:to>
    <xdr:sp macro="" textlink="">
      <xdr:nvSpPr>
        <xdr:cNvPr id="141" name="円/楕円 140"/>
        <xdr:cNvSpPr/>
      </xdr:nvSpPr>
      <xdr:spPr>
        <a:xfrm>
          <a:off x="3746500" y="97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87554</xdr:rowOff>
    </xdr:from>
    <xdr:ext cx="534377" cy="259045"/>
    <xdr:sp macro="" textlink="">
      <xdr:nvSpPr>
        <xdr:cNvPr id="142" name="テキスト ボックス 141"/>
        <xdr:cNvSpPr txBox="1"/>
      </xdr:nvSpPr>
      <xdr:spPr>
        <a:xfrm>
          <a:off x="3530111" y="98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89,691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162429</xdr:rowOff>
    </xdr:from>
    <xdr:to>
      <xdr:col>4</xdr:col>
      <xdr:colOff>206375</xdr:colOff>
      <xdr:row>57</xdr:row>
      <xdr:rowOff>92579</xdr:rowOff>
    </xdr:to>
    <xdr:sp macro="" textlink="">
      <xdr:nvSpPr>
        <xdr:cNvPr id="143" name="円/楕円 142"/>
        <xdr:cNvSpPr/>
      </xdr:nvSpPr>
      <xdr:spPr>
        <a:xfrm>
          <a:off x="2857500" y="97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83706</xdr:rowOff>
    </xdr:from>
    <xdr:ext cx="534377" cy="259045"/>
    <xdr:sp macro="" textlink="">
      <xdr:nvSpPr>
        <xdr:cNvPr id="144" name="テキスト ボックス 143"/>
        <xdr:cNvSpPr txBox="1"/>
      </xdr:nvSpPr>
      <xdr:spPr>
        <a:xfrm>
          <a:off x="2641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28728</xdr:rowOff>
    </xdr:from>
    <xdr:to>
      <xdr:col>3</xdr:col>
      <xdr:colOff>3175</xdr:colOff>
      <xdr:row>57</xdr:row>
      <xdr:rowOff>130328</xdr:rowOff>
    </xdr:to>
    <xdr:sp macro="" textlink="">
      <xdr:nvSpPr>
        <xdr:cNvPr id="145" name="円/楕円 144"/>
        <xdr:cNvSpPr/>
      </xdr:nvSpPr>
      <xdr:spPr>
        <a:xfrm>
          <a:off x="1968500" y="98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121455</xdr:rowOff>
    </xdr:from>
    <xdr:ext cx="534377" cy="259045"/>
    <xdr:sp macro="" textlink="">
      <xdr:nvSpPr>
        <xdr:cNvPr id="146" name="テキスト ボックス 145"/>
        <xdr:cNvSpPr txBox="1"/>
      </xdr:nvSpPr>
      <xdr:spPr>
        <a:xfrm>
          <a:off x="1752111" y="98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52678</xdr:rowOff>
    </xdr:from>
    <xdr:to>
      <xdr:col>1</xdr:col>
      <xdr:colOff>485775</xdr:colOff>
      <xdr:row>57</xdr:row>
      <xdr:rowOff>154278</xdr:rowOff>
    </xdr:to>
    <xdr:sp macro="" textlink="">
      <xdr:nvSpPr>
        <xdr:cNvPr id="147" name="円/楕円 146"/>
        <xdr:cNvSpPr/>
      </xdr:nvSpPr>
      <xdr:spPr>
        <a:xfrm>
          <a:off x="1079500" y="982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145405</xdr:rowOff>
    </xdr:from>
    <xdr:ext cx="534377" cy="259045"/>
    <xdr:sp macro="" textlink="">
      <xdr:nvSpPr>
        <xdr:cNvPr id="148" name="テキスト ボックス 147"/>
        <xdr:cNvSpPr txBox="1"/>
      </xdr:nvSpPr>
      <xdr:spPr>
        <a:xfrm>
          <a:off x="863111" y="991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87465</xdr:rowOff>
    </xdr:from>
    <xdr:to>
      <xdr:col>6</xdr:col>
      <xdr:colOff>511175</xdr:colOff>
      <xdr:row>75</xdr:row>
      <xdr:rowOff>21666</xdr:rowOff>
    </xdr:to>
    <xdr:cxnSp macro="">
      <xdr:nvCxnSpPr>
        <xdr:cNvPr id="177" name="直線コネクタ 176"/>
        <xdr:cNvCxnSpPr/>
      </xdr:nvCxnSpPr>
      <xdr:spPr>
        <a:xfrm flipV="1">
          <a:off x="3797300" y="12774765"/>
          <a:ext cx="8382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62298</xdr:rowOff>
    </xdr:from>
    <xdr:ext cx="534377" cy="259045"/>
    <xdr:sp macro="" textlink="">
      <xdr:nvSpPr>
        <xdr:cNvPr id="178" name="維持補修費平均値テキスト"/>
        <xdr:cNvSpPr txBox="1"/>
      </xdr:nvSpPr>
      <xdr:spPr>
        <a:xfrm>
          <a:off x="4686300" y="13092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22428</xdr:rowOff>
    </xdr:from>
    <xdr:to>
      <xdr:col>5</xdr:col>
      <xdr:colOff>358775</xdr:colOff>
      <xdr:row>75</xdr:row>
      <xdr:rowOff>21666</xdr:rowOff>
    </xdr:to>
    <xdr:cxnSp macro="">
      <xdr:nvCxnSpPr>
        <xdr:cNvPr id="180" name="直線コネクタ 179"/>
        <xdr:cNvCxnSpPr/>
      </xdr:nvCxnSpPr>
      <xdr:spPr>
        <a:xfrm>
          <a:off x="2908300" y="12709728"/>
          <a:ext cx="889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58869</xdr:rowOff>
    </xdr:from>
    <xdr:ext cx="469744" cy="259045"/>
    <xdr:sp macro="" textlink="">
      <xdr:nvSpPr>
        <xdr:cNvPr id="182" name="テキスト ボックス 181"/>
        <xdr:cNvSpPr txBox="1"/>
      </xdr:nvSpPr>
      <xdr:spPr>
        <a:xfrm>
          <a:off x="3562427"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22428</xdr:rowOff>
    </xdr:from>
    <xdr:to>
      <xdr:col>4</xdr:col>
      <xdr:colOff>155575</xdr:colOff>
      <xdr:row>74</xdr:row>
      <xdr:rowOff>146901</xdr:rowOff>
    </xdr:to>
    <xdr:cxnSp macro="">
      <xdr:nvCxnSpPr>
        <xdr:cNvPr id="183" name="直線コネクタ 182"/>
        <xdr:cNvCxnSpPr/>
      </xdr:nvCxnSpPr>
      <xdr:spPr>
        <a:xfrm flipV="1">
          <a:off x="2019300" y="12709728"/>
          <a:ext cx="889000" cy="1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6748</xdr:rowOff>
    </xdr:from>
    <xdr:ext cx="534377" cy="259045"/>
    <xdr:sp macro="" textlink="">
      <xdr:nvSpPr>
        <xdr:cNvPr id="185" name="テキスト ボックス 184"/>
        <xdr:cNvSpPr txBox="1"/>
      </xdr:nvSpPr>
      <xdr:spPr>
        <a:xfrm>
          <a:off x="2641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146901</xdr:rowOff>
    </xdr:from>
    <xdr:to>
      <xdr:col>2</xdr:col>
      <xdr:colOff>638175</xdr:colOff>
      <xdr:row>74</xdr:row>
      <xdr:rowOff>159779</xdr:rowOff>
    </xdr:to>
    <xdr:cxnSp macro="">
      <xdr:nvCxnSpPr>
        <xdr:cNvPr id="186" name="直線コネクタ 185"/>
        <xdr:cNvCxnSpPr/>
      </xdr:nvCxnSpPr>
      <xdr:spPr>
        <a:xfrm flipV="1">
          <a:off x="1130300" y="12834201"/>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28275</xdr:rowOff>
    </xdr:from>
    <xdr:ext cx="534377" cy="259045"/>
    <xdr:sp macro="" textlink="">
      <xdr:nvSpPr>
        <xdr:cNvPr id="188" name="テキスト ボックス 187"/>
        <xdr:cNvSpPr txBox="1"/>
      </xdr:nvSpPr>
      <xdr:spPr>
        <a:xfrm>
          <a:off x="1752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57841</xdr:rowOff>
    </xdr:from>
    <xdr:ext cx="469744" cy="259045"/>
    <xdr:sp macro="" textlink="">
      <xdr:nvSpPr>
        <xdr:cNvPr id="190" name="テキスト ボックス 189"/>
        <xdr:cNvSpPr txBox="1"/>
      </xdr:nvSpPr>
      <xdr:spPr>
        <a:xfrm>
          <a:off x="895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36665</xdr:rowOff>
    </xdr:from>
    <xdr:to>
      <xdr:col>6</xdr:col>
      <xdr:colOff>561975</xdr:colOff>
      <xdr:row>74</xdr:row>
      <xdr:rowOff>138265</xdr:rowOff>
    </xdr:to>
    <xdr:sp macro="" textlink="">
      <xdr:nvSpPr>
        <xdr:cNvPr id="196" name="円/楕円 195"/>
        <xdr:cNvSpPr/>
      </xdr:nvSpPr>
      <xdr:spPr>
        <a:xfrm>
          <a:off x="4584700" y="127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59542</xdr:rowOff>
    </xdr:from>
    <xdr:ext cx="534377" cy="259045"/>
    <xdr:sp macro="" textlink="">
      <xdr:nvSpPr>
        <xdr:cNvPr id="197" name="維持補修費該当値テキスト"/>
        <xdr:cNvSpPr txBox="1"/>
      </xdr:nvSpPr>
      <xdr:spPr>
        <a:xfrm>
          <a:off x="4686300" y="125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142316</xdr:rowOff>
    </xdr:from>
    <xdr:to>
      <xdr:col>5</xdr:col>
      <xdr:colOff>409575</xdr:colOff>
      <xdr:row>75</xdr:row>
      <xdr:rowOff>72466</xdr:rowOff>
    </xdr:to>
    <xdr:sp macro="" textlink="">
      <xdr:nvSpPr>
        <xdr:cNvPr id="198" name="円/楕円 197"/>
        <xdr:cNvSpPr/>
      </xdr:nvSpPr>
      <xdr:spPr>
        <a:xfrm>
          <a:off x="3746500" y="128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88993</xdr:rowOff>
    </xdr:from>
    <xdr:ext cx="534377" cy="259045"/>
    <xdr:sp macro="" textlink="">
      <xdr:nvSpPr>
        <xdr:cNvPr id="199" name="テキスト ボックス 198"/>
        <xdr:cNvSpPr txBox="1"/>
      </xdr:nvSpPr>
      <xdr:spPr>
        <a:xfrm>
          <a:off x="3530111" y="126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143078</xdr:rowOff>
    </xdr:from>
    <xdr:to>
      <xdr:col>4</xdr:col>
      <xdr:colOff>206375</xdr:colOff>
      <xdr:row>74</xdr:row>
      <xdr:rowOff>73228</xdr:rowOff>
    </xdr:to>
    <xdr:sp macro="" textlink="">
      <xdr:nvSpPr>
        <xdr:cNvPr id="200" name="円/楕円 199"/>
        <xdr:cNvSpPr/>
      </xdr:nvSpPr>
      <xdr:spPr>
        <a:xfrm>
          <a:off x="2857500" y="126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89755</xdr:rowOff>
    </xdr:from>
    <xdr:ext cx="534377" cy="259045"/>
    <xdr:sp macro="" textlink="">
      <xdr:nvSpPr>
        <xdr:cNvPr id="201" name="テキスト ボックス 200"/>
        <xdr:cNvSpPr txBox="1"/>
      </xdr:nvSpPr>
      <xdr:spPr>
        <a:xfrm>
          <a:off x="2641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96101</xdr:rowOff>
    </xdr:from>
    <xdr:to>
      <xdr:col>3</xdr:col>
      <xdr:colOff>3175</xdr:colOff>
      <xdr:row>75</xdr:row>
      <xdr:rowOff>26251</xdr:rowOff>
    </xdr:to>
    <xdr:sp macro="" textlink="">
      <xdr:nvSpPr>
        <xdr:cNvPr id="202" name="円/楕円 201"/>
        <xdr:cNvSpPr/>
      </xdr:nvSpPr>
      <xdr:spPr>
        <a:xfrm>
          <a:off x="1968500" y="127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42778</xdr:rowOff>
    </xdr:from>
    <xdr:ext cx="534377" cy="259045"/>
    <xdr:sp macro="" textlink="">
      <xdr:nvSpPr>
        <xdr:cNvPr id="203" name="テキスト ボックス 202"/>
        <xdr:cNvSpPr txBox="1"/>
      </xdr:nvSpPr>
      <xdr:spPr>
        <a:xfrm>
          <a:off x="1752111" y="1255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108979</xdr:rowOff>
    </xdr:from>
    <xdr:to>
      <xdr:col>1</xdr:col>
      <xdr:colOff>485775</xdr:colOff>
      <xdr:row>75</xdr:row>
      <xdr:rowOff>39129</xdr:rowOff>
    </xdr:to>
    <xdr:sp macro="" textlink="">
      <xdr:nvSpPr>
        <xdr:cNvPr id="204" name="円/楕円 203"/>
        <xdr:cNvSpPr/>
      </xdr:nvSpPr>
      <xdr:spPr>
        <a:xfrm>
          <a:off x="1079500" y="127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55656</xdr:rowOff>
    </xdr:from>
    <xdr:ext cx="534377" cy="259045"/>
    <xdr:sp macro="" textlink="">
      <xdr:nvSpPr>
        <xdr:cNvPr id="205" name="テキスト ボックス 204"/>
        <xdr:cNvSpPr txBox="1"/>
      </xdr:nvSpPr>
      <xdr:spPr>
        <a:xfrm>
          <a:off x="863111" y="1257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30138</xdr:rowOff>
    </xdr:from>
    <xdr:to>
      <xdr:col>6</xdr:col>
      <xdr:colOff>511175</xdr:colOff>
      <xdr:row>97</xdr:row>
      <xdr:rowOff>97662</xdr:rowOff>
    </xdr:to>
    <xdr:cxnSp macro="">
      <xdr:nvCxnSpPr>
        <xdr:cNvPr id="235" name="直線コネクタ 234"/>
        <xdr:cNvCxnSpPr/>
      </xdr:nvCxnSpPr>
      <xdr:spPr>
        <a:xfrm flipV="1">
          <a:off x="3797300" y="16660788"/>
          <a:ext cx="838200" cy="6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75527</xdr:rowOff>
    </xdr:from>
    <xdr:to>
      <xdr:col>5</xdr:col>
      <xdr:colOff>358775</xdr:colOff>
      <xdr:row>97</xdr:row>
      <xdr:rowOff>97662</xdr:rowOff>
    </xdr:to>
    <xdr:cxnSp macro="">
      <xdr:nvCxnSpPr>
        <xdr:cNvPr id="238" name="直線コネクタ 237"/>
        <xdr:cNvCxnSpPr/>
      </xdr:nvCxnSpPr>
      <xdr:spPr>
        <a:xfrm>
          <a:off x="2908300" y="16706177"/>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75527</xdr:rowOff>
    </xdr:from>
    <xdr:to>
      <xdr:col>4</xdr:col>
      <xdr:colOff>155575</xdr:colOff>
      <xdr:row>97</xdr:row>
      <xdr:rowOff>132525</xdr:rowOff>
    </xdr:to>
    <xdr:cxnSp macro="">
      <xdr:nvCxnSpPr>
        <xdr:cNvPr id="241" name="直線コネクタ 240"/>
        <xdr:cNvCxnSpPr/>
      </xdr:nvCxnSpPr>
      <xdr:spPr>
        <a:xfrm flipV="1">
          <a:off x="2019300" y="16706177"/>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153421</xdr:rowOff>
    </xdr:from>
    <xdr:ext cx="534377" cy="259045"/>
    <xdr:sp macro="" textlink="">
      <xdr:nvSpPr>
        <xdr:cNvPr id="243" name="テキスト ボックス 242"/>
        <xdr:cNvSpPr txBox="1"/>
      </xdr:nvSpPr>
      <xdr:spPr>
        <a:xfrm>
          <a:off x="2641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132525</xdr:rowOff>
    </xdr:from>
    <xdr:to>
      <xdr:col>2</xdr:col>
      <xdr:colOff>638175</xdr:colOff>
      <xdr:row>97</xdr:row>
      <xdr:rowOff>146989</xdr:rowOff>
    </xdr:to>
    <xdr:cxnSp macro="">
      <xdr:nvCxnSpPr>
        <xdr:cNvPr id="244" name="直線コネクタ 243"/>
        <xdr:cNvCxnSpPr/>
      </xdr:nvCxnSpPr>
      <xdr:spPr>
        <a:xfrm flipV="1">
          <a:off x="1130300" y="16763175"/>
          <a:ext cx="889000" cy="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61765</xdr:rowOff>
    </xdr:from>
    <xdr:ext cx="534377" cy="259045"/>
    <xdr:sp macro="" textlink="">
      <xdr:nvSpPr>
        <xdr:cNvPr id="246" name="テキスト ボックス 245"/>
        <xdr:cNvSpPr txBox="1"/>
      </xdr:nvSpPr>
      <xdr:spPr>
        <a:xfrm>
          <a:off x="1752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82757</xdr:rowOff>
    </xdr:from>
    <xdr:ext cx="534377" cy="259045"/>
    <xdr:sp macro="" textlink="">
      <xdr:nvSpPr>
        <xdr:cNvPr id="248" name="テキスト ボックス 247"/>
        <xdr:cNvSpPr txBox="1"/>
      </xdr:nvSpPr>
      <xdr:spPr>
        <a:xfrm>
          <a:off x="863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150788</xdr:rowOff>
    </xdr:from>
    <xdr:to>
      <xdr:col>6</xdr:col>
      <xdr:colOff>561975</xdr:colOff>
      <xdr:row>97</xdr:row>
      <xdr:rowOff>80938</xdr:rowOff>
    </xdr:to>
    <xdr:sp macro="" textlink="">
      <xdr:nvSpPr>
        <xdr:cNvPr id="254" name="円/楕円 253"/>
        <xdr:cNvSpPr/>
      </xdr:nvSpPr>
      <xdr:spPr>
        <a:xfrm>
          <a:off x="4584700" y="166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129215</xdr:rowOff>
    </xdr:from>
    <xdr:ext cx="534377" cy="259045"/>
    <xdr:sp macro="" textlink="">
      <xdr:nvSpPr>
        <xdr:cNvPr id="255" name="扶助費該当値テキスト"/>
        <xdr:cNvSpPr txBox="1"/>
      </xdr:nvSpPr>
      <xdr:spPr>
        <a:xfrm>
          <a:off x="4686300"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46862</xdr:rowOff>
    </xdr:from>
    <xdr:to>
      <xdr:col>5</xdr:col>
      <xdr:colOff>409575</xdr:colOff>
      <xdr:row>97</xdr:row>
      <xdr:rowOff>148462</xdr:rowOff>
    </xdr:to>
    <xdr:sp macro="" textlink="">
      <xdr:nvSpPr>
        <xdr:cNvPr id="256" name="円/楕円 255"/>
        <xdr:cNvSpPr/>
      </xdr:nvSpPr>
      <xdr:spPr>
        <a:xfrm>
          <a:off x="3746500" y="166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139589</xdr:rowOff>
    </xdr:from>
    <xdr:ext cx="534377" cy="259045"/>
    <xdr:sp macro="" textlink="">
      <xdr:nvSpPr>
        <xdr:cNvPr id="257" name="テキスト ボックス 256"/>
        <xdr:cNvSpPr txBox="1"/>
      </xdr:nvSpPr>
      <xdr:spPr>
        <a:xfrm>
          <a:off x="3530111" y="167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24727</xdr:rowOff>
    </xdr:from>
    <xdr:to>
      <xdr:col>4</xdr:col>
      <xdr:colOff>206375</xdr:colOff>
      <xdr:row>97</xdr:row>
      <xdr:rowOff>126327</xdr:rowOff>
    </xdr:to>
    <xdr:sp macro="" textlink="">
      <xdr:nvSpPr>
        <xdr:cNvPr id="258" name="円/楕円 257"/>
        <xdr:cNvSpPr/>
      </xdr:nvSpPr>
      <xdr:spPr>
        <a:xfrm>
          <a:off x="2857500" y="166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117454</xdr:rowOff>
    </xdr:from>
    <xdr:ext cx="534377" cy="259045"/>
    <xdr:sp macro="" textlink="">
      <xdr:nvSpPr>
        <xdr:cNvPr id="259" name="テキスト ボックス 258"/>
        <xdr:cNvSpPr txBox="1"/>
      </xdr:nvSpPr>
      <xdr:spPr>
        <a:xfrm>
          <a:off x="2641111" y="1674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81725</xdr:rowOff>
    </xdr:from>
    <xdr:to>
      <xdr:col>3</xdr:col>
      <xdr:colOff>3175</xdr:colOff>
      <xdr:row>98</xdr:row>
      <xdr:rowOff>11875</xdr:rowOff>
    </xdr:to>
    <xdr:sp macro="" textlink="">
      <xdr:nvSpPr>
        <xdr:cNvPr id="260" name="円/楕円 259"/>
        <xdr:cNvSpPr/>
      </xdr:nvSpPr>
      <xdr:spPr>
        <a:xfrm>
          <a:off x="1968500" y="167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3002</xdr:rowOff>
    </xdr:from>
    <xdr:ext cx="534377" cy="259045"/>
    <xdr:sp macro="" textlink="">
      <xdr:nvSpPr>
        <xdr:cNvPr id="261" name="テキスト ボックス 260"/>
        <xdr:cNvSpPr txBox="1"/>
      </xdr:nvSpPr>
      <xdr:spPr>
        <a:xfrm>
          <a:off x="1752111" y="1680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96189</xdr:rowOff>
    </xdr:from>
    <xdr:to>
      <xdr:col>1</xdr:col>
      <xdr:colOff>485775</xdr:colOff>
      <xdr:row>98</xdr:row>
      <xdr:rowOff>26339</xdr:rowOff>
    </xdr:to>
    <xdr:sp macro="" textlink="">
      <xdr:nvSpPr>
        <xdr:cNvPr id="262" name="円/楕円 261"/>
        <xdr:cNvSpPr/>
      </xdr:nvSpPr>
      <xdr:spPr>
        <a:xfrm>
          <a:off x="1079500" y="167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17466</xdr:rowOff>
    </xdr:from>
    <xdr:ext cx="534377" cy="259045"/>
    <xdr:sp macro="" textlink="">
      <xdr:nvSpPr>
        <xdr:cNvPr id="263" name="テキスト ボックス 262"/>
        <xdr:cNvSpPr txBox="1"/>
      </xdr:nvSpPr>
      <xdr:spPr>
        <a:xfrm>
          <a:off x="863111" y="1681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56654</xdr:rowOff>
    </xdr:from>
    <xdr:to>
      <xdr:col>15</xdr:col>
      <xdr:colOff>180975</xdr:colOff>
      <xdr:row>35</xdr:row>
      <xdr:rowOff>102514</xdr:rowOff>
    </xdr:to>
    <xdr:cxnSp macro="">
      <xdr:nvCxnSpPr>
        <xdr:cNvPr id="292" name="直線コネクタ 291"/>
        <xdr:cNvCxnSpPr/>
      </xdr:nvCxnSpPr>
      <xdr:spPr>
        <a:xfrm flipV="1">
          <a:off x="9639300" y="6057404"/>
          <a:ext cx="838200" cy="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43160</xdr:rowOff>
    </xdr:from>
    <xdr:ext cx="599010" cy="259045"/>
    <xdr:sp macro="" textlink="">
      <xdr:nvSpPr>
        <xdr:cNvPr id="293" name="補助費等平均値テキスト"/>
        <xdr:cNvSpPr txBox="1"/>
      </xdr:nvSpPr>
      <xdr:spPr>
        <a:xfrm>
          <a:off x="10528300" y="621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102514</xdr:rowOff>
    </xdr:from>
    <xdr:to>
      <xdr:col>14</xdr:col>
      <xdr:colOff>28575</xdr:colOff>
      <xdr:row>36</xdr:row>
      <xdr:rowOff>44507</xdr:rowOff>
    </xdr:to>
    <xdr:cxnSp macro="">
      <xdr:nvCxnSpPr>
        <xdr:cNvPr id="295" name="直線コネクタ 294"/>
        <xdr:cNvCxnSpPr/>
      </xdr:nvCxnSpPr>
      <xdr:spPr>
        <a:xfrm flipV="1">
          <a:off x="8750300" y="6103264"/>
          <a:ext cx="889000" cy="1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3525</xdr:rowOff>
    </xdr:from>
    <xdr:ext cx="599010" cy="259045"/>
    <xdr:sp macro="" textlink="">
      <xdr:nvSpPr>
        <xdr:cNvPr id="297" name="テキスト ボックス 296"/>
        <xdr:cNvSpPr txBox="1"/>
      </xdr:nvSpPr>
      <xdr:spPr>
        <a:xfrm>
          <a:off x="9339794" y="63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44507</xdr:rowOff>
    </xdr:from>
    <xdr:to>
      <xdr:col>12</xdr:col>
      <xdr:colOff>511175</xdr:colOff>
      <xdr:row>36</xdr:row>
      <xdr:rowOff>45482</xdr:rowOff>
    </xdr:to>
    <xdr:cxnSp macro="">
      <xdr:nvCxnSpPr>
        <xdr:cNvPr id="298" name="直線コネクタ 297"/>
        <xdr:cNvCxnSpPr/>
      </xdr:nvCxnSpPr>
      <xdr:spPr>
        <a:xfrm flipV="1">
          <a:off x="7861300" y="6216707"/>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300" name="テキスト ボックス 299"/>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45482</xdr:rowOff>
    </xdr:from>
    <xdr:to>
      <xdr:col>11</xdr:col>
      <xdr:colOff>307975</xdr:colOff>
      <xdr:row>36</xdr:row>
      <xdr:rowOff>69691</xdr:rowOff>
    </xdr:to>
    <xdr:cxnSp macro="">
      <xdr:nvCxnSpPr>
        <xdr:cNvPr id="301" name="直線コネクタ 300"/>
        <xdr:cNvCxnSpPr/>
      </xdr:nvCxnSpPr>
      <xdr:spPr>
        <a:xfrm flipV="1">
          <a:off x="6972300" y="6217682"/>
          <a:ext cx="8890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3" name="テキスト ボックス 302"/>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5" name="テキスト ボックス 304"/>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5854</xdr:rowOff>
    </xdr:from>
    <xdr:to>
      <xdr:col>15</xdr:col>
      <xdr:colOff>231775</xdr:colOff>
      <xdr:row>35</xdr:row>
      <xdr:rowOff>107454</xdr:rowOff>
    </xdr:to>
    <xdr:sp macro="" textlink="">
      <xdr:nvSpPr>
        <xdr:cNvPr id="311" name="円/楕円 310"/>
        <xdr:cNvSpPr/>
      </xdr:nvSpPr>
      <xdr:spPr>
        <a:xfrm>
          <a:off x="10426700" y="60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28731</xdr:rowOff>
    </xdr:from>
    <xdr:ext cx="599010" cy="259045"/>
    <xdr:sp macro="" textlink="">
      <xdr:nvSpPr>
        <xdr:cNvPr id="312" name="補助費等該当値テキスト"/>
        <xdr:cNvSpPr txBox="1"/>
      </xdr:nvSpPr>
      <xdr:spPr>
        <a:xfrm>
          <a:off x="10528300" y="585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176,797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51714</xdr:rowOff>
    </xdr:from>
    <xdr:to>
      <xdr:col>14</xdr:col>
      <xdr:colOff>79375</xdr:colOff>
      <xdr:row>35</xdr:row>
      <xdr:rowOff>153314</xdr:rowOff>
    </xdr:to>
    <xdr:sp macro="" textlink="">
      <xdr:nvSpPr>
        <xdr:cNvPr id="313" name="円/楕円 312"/>
        <xdr:cNvSpPr/>
      </xdr:nvSpPr>
      <xdr:spPr>
        <a:xfrm>
          <a:off x="9588500" y="60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169841</xdr:rowOff>
    </xdr:from>
    <xdr:ext cx="599010" cy="259045"/>
    <xdr:sp macro="" textlink="">
      <xdr:nvSpPr>
        <xdr:cNvPr id="314" name="テキスト ボックス 313"/>
        <xdr:cNvSpPr txBox="1"/>
      </xdr:nvSpPr>
      <xdr:spPr>
        <a:xfrm>
          <a:off x="9339794" y="582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164,760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165157</xdr:rowOff>
    </xdr:from>
    <xdr:to>
      <xdr:col>12</xdr:col>
      <xdr:colOff>561975</xdr:colOff>
      <xdr:row>36</xdr:row>
      <xdr:rowOff>95307</xdr:rowOff>
    </xdr:to>
    <xdr:sp macro="" textlink="">
      <xdr:nvSpPr>
        <xdr:cNvPr id="315" name="円/楕円 314"/>
        <xdr:cNvSpPr/>
      </xdr:nvSpPr>
      <xdr:spPr>
        <a:xfrm>
          <a:off x="8699500" y="61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111834</xdr:rowOff>
    </xdr:from>
    <xdr:ext cx="599010" cy="259045"/>
    <xdr:sp macro="" textlink="">
      <xdr:nvSpPr>
        <xdr:cNvPr id="316" name="テキスト ボックス 315"/>
        <xdr:cNvSpPr txBox="1"/>
      </xdr:nvSpPr>
      <xdr:spPr>
        <a:xfrm>
          <a:off x="8450794" y="594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134,985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166132</xdr:rowOff>
    </xdr:from>
    <xdr:to>
      <xdr:col>11</xdr:col>
      <xdr:colOff>358775</xdr:colOff>
      <xdr:row>36</xdr:row>
      <xdr:rowOff>96282</xdr:rowOff>
    </xdr:to>
    <xdr:sp macro="" textlink="">
      <xdr:nvSpPr>
        <xdr:cNvPr id="317" name="円/楕円 316"/>
        <xdr:cNvSpPr/>
      </xdr:nvSpPr>
      <xdr:spPr>
        <a:xfrm>
          <a:off x="7810500" y="61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112809</xdr:rowOff>
    </xdr:from>
    <xdr:ext cx="599010" cy="259045"/>
    <xdr:sp macro="" textlink="">
      <xdr:nvSpPr>
        <xdr:cNvPr id="318" name="テキスト ボックス 317"/>
        <xdr:cNvSpPr txBox="1"/>
      </xdr:nvSpPr>
      <xdr:spPr>
        <a:xfrm>
          <a:off x="7561794" y="5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18891</xdr:rowOff>
    </xdr:from>
    <xdr:to>
      <xdr:col>10</xdr:col>
      <xdr:colOff>155575</xdr:colOff>
      <xdr:row>36</xdr:row>
      <xdr:rowOff>120491</xdr:rowOff>
    </xdr:to>
    <xdr:sp macro="" textlink="">
      <xdr:nvSpPr>
        <xdr:cNvPr id="319" name="円/楕円 318"/>
        <xdr:cNvSpPr/>
      </xdr:nvSpPr>
      <xdr:spPr>
        <a:xfrm>
          <a:off x="6921500" y="61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137018</xdr:rowOff>
    </xdr:from>
    <xdr:ext cx="599010" cy="259045"/>
    <xdr:sp macro="" textlink="">
      <xdr:nvSpPr>
        <xdr:cNvPr id="320" name="テキスト ボックス 319"/>
        <xdr:cNvSpPr txBox="1"/>
      </xdr:nvSpPr>
      <xdr:spPr>
        <a:xfrm>
          <a:off x="6672794" y="59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117828</xdr:rowOff>
    </xdr:from>
    <xdr:to>
      <xdr:col>15</xdr:col>
      <xdr:colOff>180975</xdr:colOff>
      <xdr:row>58</xdr:row>
      <xdr:rowOff>122421</xdr:rowOff>
    </xdr:to>
    <xdr:cxnSp macro="">
      <xdr:nvCxnSpPr>
        <xdr:cNvPr id="349" name="直線コネクタ 348"/>
        <xdr:cNvCxnSpPr/>
      </xdr:nvCxnSpPr>
      <xdr:spPr>
        <a:xfrm flipV="1">
          <a:off x="9639300" y="10061928"/>
          <a:ext cx="8382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61584</xdr:rowOff>
    </xdr:from>
    <xdr:ext cx="599010" cy="259045"/>
    <xdr:sp macro="" textlink="">
      <xdr:nvSpPr>
        <xdr:cNvPr id="350" name="普通建設事業費平均値テキスト"/>
        <xdr:cNvSpPr txBox="1"/>
      </xdr:nvSpPr>
      <xdr:spPr>
        <a:xfrm>
          <a:off x="10528300" y="10005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122421</xdr:rowOff>
    </xdr:from>
    <xdr:to>
      <xdr:col>14</xdr:col>
      <xdr:colOff>28575</xdr:colOff>
      <xdr:row>58</xdr:row>
      <xdr:rowOff>148899</xdr:rowOff>
    </xdr:to>
    <xdr:cxnSp macro="">
      <xdr:nvCxnSpPr>
        <xdr:cNvPr id="352" name="直線コネクタ 351"/>
        <xdr:cNvCxnSpPr/>
      </xdr:nvCxnSpPr>
      <xdr:spPr>
        <a:xfrm flipV="1">
          <a:off x="8750300" y="10066521"/>
          <a:ext cx="889000" cy="2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14946</xdr:rowOff>
    </xdr:from>
    <xdr:ext cx="534377" cy="259045"/>
    <xdr:sp macro="" textlink="">
      <xdr:nvSpPr>
        <xdr:cNvPr id="354" name="テキスト ボックス 353"/>
        <xdr:cNvSpPr txBox="1"/>
      </xdr:nvSpPr>
      <xdr:spPr>
        <a:xfrm>
          <a:off x="9372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135370</xdr:rowOff>
    </xdr:from>
    <xdr:to>
      <xdr:col>12</xdr:col>
      <xdr:colOff>511175</xdr:colOff>
      <xdr:row>58</xdr:row>
      <xdr:rowOff>148899</xdr:rowOff>
    </xdr:to>
    <xdr:cxnSp macro="">
      <xdr:nvCxnSpPr>
        <xdr:cNvPr id="355" name="直線コネクタ 354"/>
        <xdr:cNvCxnSpPr/>
      </xdr:nvCxnSpPr>
      <xdr:spPr>
        <a:xfrm>
          <a:off x="7861300" y="10079470"/>
          <a:ext cx="889000" cy="1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135370</xdr:rowOff>
    </xdr:from>
    <xdr:to>
      <xdr:col>11</xdr:col>
      <xdr:colOff>307975</xdr:colOff>
      <xdr:row>58</xdr:row>
      <xdr:rowOff>136167</xdr:rowOff>
    </xdr:to>
    <xdr:cxnSp macro="">
      <xdr:nvCxnSpPr>
        <xdr:cNvPr id="358" name="直線コネクタ 357"/>
        <xdr:cNvCxnSpPr/>
      </xdr:nvCxnSpPr>
      <xdr:spPr>
        <a:xfrm flipV="1">
          <a:off x="6972300" y="10079470"/>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67028</xdr:rowOff>
    </xdr:from>
    <xdr:to>
      <xdr:col>15</xdr:col>
      <xdr:colOff>231775</xdr:colOff>
      <xdr:row>58</xdr:row>
      <xdr:rowOff>168628</xdr:rowOff>
    </xdr:to>
    <xdr:sp macro="" textlink="">
      <xdr:nvSpPr>
        <xdr:cNvPr id="368" name="円/楕円 367"/>
        <xdr:cNvSpPr/>
      </xdr:nvSpPr>
      <xdr:spPr>
        <a:xfrm>
          <a:off x="10426700" y="1001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26405</xdr:rowOff>
    </xdr:from>
    <xdr:ext cx="599010" cy="259045"/>
    <xdr:sp macro="" textlink="">
      <xdr:nvSpPr>
        <xdr:cNvPr id="369" name="普通建設事業費該当値テキスト"/>
        <xdr:cNvSpPr txBox="1"/>
      </xdr:nvSpPr>
      <xdr:spPr>
        <a:xfrm>
          <a:off x="10528300" y="979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71621</xdr:rowOff>
    </xdr:from>
    <xdr:to>
      <xdr:col>14</xdr:col>
      <xdr:colOff>79375</xdr:colOff>
      <xdr:row>59</xdr:row>
      <xdr:rowOff>1771</xdr:rowOff>
    </xdr:to>
    <xdr:sp macro="" textlink="">
      <xdr:nvSpPr>
        <xdr:cNvPr id="370" name="円/楕円 369"/>
        <xdr:cNvSpPr/>
      </xdr:nvSpPr>
      <xdr:spPr>
        <a:xfrm>
          <a:off x="9588500" y="100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18298</xdr:rowOff>
    </xdr:from>
    <xdr:ext cx="599010" cy="259045"/>
    <xdr:sp macro="" textlink="">
      <xdr:nvSpPr>
        <xdr:cNvPr id="371" name="テキスト ボックス 370"/>
        <xdr:cNvSpPr txBox="1"/>
      </xdr:nvSpPr>
      <xdr:spPr>
        <a:xfrm>
          <a:off x="9339794" y="979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98099</xdr:rowOff>
    </xdr:from>
    <xdr:to>
      <xdr:col>12</xdr:col>
      <xdr:colOff>561975</xdr:colOff>
      <xdr:row>59</xdr:row>
      <xdr:rowOff>28249</xdr:rowOff>
    </xdr:to>
    <xdr:sp macro="" textlink="">
      <xdr:nvSpPr>
        <xdr:cNvPr id="372" name="円/楕円 371"/>
        <xdr:cNvSpPr/>
      </xdr:nvSpPr>
      <xdr:spPr>
        <a:xfrm>
          <a:off x="8699500" y="100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19376</xdr:rowOff>
    </xdr:from>
    <xdr:ext cx="534377" cy="259045"/>
    <xdr:sp macro="" textlink="">
      <xdr:nvSpPr>
        <xdr:cNvPr id="373" name="テキスト ボックス 372"/>
        <xdr:cNvSpPr txBox="1"/>
      </xdr:nvSpPr>
      <xdr:spPr>
        <a:xfrm>
          <a:off x="8483111" y="101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84570</xdr:rowOff>
    </xdr:from>
    <xdr:to>
      <xdr:col>11</xdr:col>
      <xdr:colOff>358775</xdr:colOff>
      <xdr:row>59</xdr:row>
      <xdr:rowOff>14720</xdr:rowOff>
    </xdr:to>
    <xdr:sp macro="" textlink="">
      <xdr:nvSpPr>
        <xdr:cNvPr id="374" name="円/楕円 373"/>
        <xdr:cNvSpPr/>
      </xdr:nvSpPr>
      <xdr:spPr>
        <a:xfrm>
          <a:off x="7810500" y="100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5847</xdr:rowOff>
    </xdr:from>
    <xdr:ext cx="599010" cy="259045"/>
    <xdr:sp macro="" textlink="">
      <xdr:nvSpPr>
        <xdr:cNvPr id="375" name="テキスト ボックス 374"/>
        <xdr:cNvSpPr txBox="1"/>
      </xdr:nvSpPr>
      <xdr:spPr>
        <a:xfrm>
          <a:off x="7561794" y="1012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85367</xdr:rowOff>
    </xdr:from>
    <xdr:to>
      <xdr:col>10</xdr:col>
      <xdr:colOff>155575</xdr:colOff>
      <xdr:row>59</xdr:row>
      <xdr:rowOff>15517</xdr:rowOff>
    </xdr:to>
    <xdr:sp macro="" textlink="">
      <xdr:nvSpPr>
        <xdr:cNvPr id="376" name="円/楕円 375"/>
        <xdr:cNvSpPr/>
      </xdr:nvSpPr>
      <xdr:spPr>
        <a:xfrm>
          <a:off x="6921500" y="100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6644</xdr:rowOff>
    </xdr:from>
    <xdr:ext cx="599010" cy="259045"/>
    <xdr:sp macro="" textlink="">
      <xdr:nvSpPr>
        <xdr:cNvPr id="377" name="テキスト ボックス 376"/>
        <xdr:cNvSpPr txBox="1"/>
      </xdr:nvSpPr>
      <xdr:spPr>
        <a:xfrm>
          <a:off x="6672794" y="1012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82362</xdr:rowOff>
    </xdr:from>
    <xdr:to>
      <xdr:col>15</xdr:col>
      <xdr:colOff>180975</xdr:colOff>
      <xdr:row>78</xdr:row>
      <xdr:rowOff>122744</xdr:rowOff>
    </xdr:to>
    <xdr:cxnSp macro="">
      <xdr:nvCxnSpPr>
        <xdr:cNvPr id="404" name="直線コネクタ 403"/>
        <xdr:cNvCxnSpPr/>
      </xdr:nvCxnSpPr>
      <xdr:spPr>
        <a:xfrm>
          <a:off x="9639300" y="13455462"/>
          <a:ext cx="838200" cy="4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82362</xdr:rowOff>
    </xdr:from>
    <xdr:to>
      <xdr:col>14</xdr:col>
      <xdr:colOff>28575</xdr:colOff>
      <xdr:row>78</xdr:row>
      <xdr:rowOff>119267</xdr:rowOff>
    </xdr:to>
    <xdr:cxnSp macro="">
      <xdr:nvCxnSpPr>
        <xdr:cNvPr id="407" name="直線コネクタ 406"/>
        <xdr:cNvCxnSpPr/>
      </xdr:nvCxnSpPr>
      <xdr:spPr>
        <a:xfrm flipV="1">
          <a:off x="8750300" y="13455462"/>
          <a:ext cx="889000" cy="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146454</xdr:rowOff>
    </xdr:from>
    <xdr:ext cx="534377" cy="259045"/>
    <xdr:sp macro="" textlink="">
      <xdr:nvSpPr>
        <xdr:cNvPr id="409" name="テキスト ボックス 408"/>
        <xdr:cNvSpPr txBox="1"/>
      </xdr:nvSpPr>
      <xdr:spPr>
        <a:xfrm>
          <a:off x="9372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71944</xdr:rowOff>
    </xdr:from>
    <xdr:to>
      <xdr:col>15</xdr:col>
      <xdr:colOff>231775</xdr:colOff>
      <xdr:row>79</xdr:row>
      <xdr:rowOff>2094</xdr:rowOff>
    </xdr:to>
    <xdr:sp macro="" textlink="">
      <xdr:nvSpPr>
        <xdr:cNvPr id="417" name="円/楕円 416"/>
        <xdr:cNvSpPr/>
      </xdr:nvSpPr>
      <xdr:spPr>
        <a:xfrm>
          <a:off x="10426700" y="134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35231</xdr:rowOff>
    </xdr:from>
    <xdr:ext cx="534377" cy="259045"/>
    <xdr:sp macro="" textlink="">
      <xdr:nvSpPr>
        <xdr:cNvPr id="418" name="普通建設事業費 （ うち新規整備　）該当値テキスト"/>
        <xdr:cNvSpPr txBox="1"/>
      </xdr:nvSpPr>
      <xdr:spPr>
        <a:xfrm>
          <a:off x="10528300" y="134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31562</xdr:rowOff>
    </xdr:from>
    <xdr:to>
      <xdr:col>14</xdr:col>
      <xdr:colOff>79375</xdr:colOff>
      <xdr:row>78</xdr:row>
      <xdr:rowOff>133162</xdr:rowOff>
    </xdr:to>
    <xdr:sp macro="" textlink="">
      <xdr:nvSpPr>
        <xdr:cNvPr id="419" name="円/楕円 418"/>
        <xdr:cNvSpPr/>
      </xdr:nvSpPr>
      <xdr:spPr>
        <a:xfrm>
          <a:off x="9588500" y="134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149689</xdr:rowOff>
    </xdr:from>
    <xdr:ext cx="534377" cy="259045"/>
    <xdr:sp macro="" textlink="">
      <xdr:nvSpPr>
        <xdr:cNvPr id="420" name="テキスト ボックス 419"/>
        <xdr:cNvSpPr txBox="1"/>
      </xdr:nvSpPr>
      <xdr:spPr>
        <a:xfrm>
          <a:off x="9372111" y="1317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68467</xdr:rowOff>
    </xdr:from>
    <xdr:to>
      <xdr:col>12</xdr:col>
      <xdr:colOff>561975</xdr:colOff>
      <xdr:row>78</xdr:row>
      <xdr:rowOff>170067</xdr:rowOff>
    </xdr:to>
    <xdr:sp macro="" textlink="">
      <xdr:nvSpPr>
        <xdr:cNvPr id="421" name="円/楕円 420"/>
        <xdr:cNvSpPr/>
      </xdr:nvSpPr>
      <xdr:spPr>
        <a:xfrm>
          <a:off x="8699500" y="134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161194</xdr:rowOff>
    </xdr:from>
    <xdr:ext cx="534377" cy="259045"/>
    <xdr:sp macro="" textlink="">
      <xdr:nvSpPr>
        <xdr:cNvPr id="422" name="テキスト ボックス 421"/>
        <xdr:cNvSpPr txBox="1"/>
      </xdr:nvSpPr>
      <xdr:spPr>
        <a:xfrm>
          <a:off x="8483111" y="135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46665</xdr:rowOff>
    </xdr:from>
    <xdr:to>
      <xdr:col>15</xdr:col>
      <xdr:colOff>180975</xdr:colOff>
      <xdr:row>96</xdr:row>
      <xdr:rowOff>79938</xdr:rowOff>
    </xdr:to>
    <xdr:cxnSp macro="">
      <xdr:nvCxnSpPr>
        <xdr:cNvPr id="447" name="直線コネクタ 446"/>
        <xdr:cNvCxnSpPr/>
      </xdr:nvCxnSpPr>
      <xdr:spPr>
        <a:xfrm flipV="1">
          <a:off x="9639300" y="16334415"/>
          <a:ext cx="838200" cy="20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158515</xdr:rowOff>
    </xdr:from>
    <xdr:ext cx="534377" cy="259045"/>
    <xdr:sp macro="" textlink="">
      <xdr:nvSpPr>
        <xdr:cNvPr id="448" name="普通建設事業費 （ うち更新整備　）平均値テキスト"/>
        <xdr:cNvSpPr txBox="1"/>
      </xdr:nvSpPr>
      <xdr:spPr>
        <a:xfrm>
          <a:off x="10528300" y="16446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32076</xdr:rowOff>
    </xdr:from>
    <xdr:to>
      <xdr:col>14</xdr:col>
      <xdr:colOff>28575</xdr:colOff>
      <xdr:row>96</xdr:row>
      <xdr:rowOff>79938</xdr:rowOff>
    </xdr:to>
    <xdr:cxnSp macro="">
      <xdr:nvCxnSpPr>
        <xdr:cNvPr id="450" name="直線コネクタ 449"/>
        <xdr:cNvCxnSpPr/>
      </xdr:nvCxnSpPr>
      <xdr:spPr>
        <a:xfrm>
          <a:off x="8750300" y="16491276"/>
          <a:ext cx="889000" cy="4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11371</xdr:rowOff>
    </xdr:from>
    <xdr:ext cx="534377" cy="259045"/>
    <xdr:sp macro="" textlink="">
      <xdr:nvSpPr>
        <xdr:cNvPr id="452" name="テキスト ボックス 451"/>
        <xdr:cNvSpPr txBox="1"/>
      </xdr:nvSpPr>
      <xdr:spPr>
        <a:xfrm>
          <a:off x="9372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139394</xdr:rowOff>
    </xdr:from>
    <xdr:ext cx="534377" cy="259045"/>
    <xdr:sp macro="" textlink="">
      <xdr:nvSpPr>
        <xdr:cNvPr id="454" name="テキスト ボックス 453"/>
        <xdr:cNvSpPr txBox="1"/>
      </xdr:nvSpPr>
      <xdr:spPr>
        <a:xfrm>
          <a:off x="8483111" y="165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167315</xdr:rowOff>
    </xdr:from>
    <xdr:to>
      <xdr:col>15</xdr:col>
      <xdr:colOff>231775</xdr:colOff>
      <xdr:row>95</xdr:row>
      <xdr:rowOff>97465</xdr:rowOff>
    </xdr:to>
    <xdr:sp macro="" textlink="">
      <xdr:nvSpPr>
        <xdr:cNvPr id="460" name="円/楕円 459"/>
        <xdr:cNvSpPr/>
      </xdr:nvSpPr>
      <xdr:spPr>
        <a:xfrm>
          <a:off x="10426700" y="162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18742</xdr:rowOff>
    </xdr:from>
    <xdr:ext cx="534377" cy="259045"/>
    <xdr:sp macro="" textlink="">
      <xdr:nvSpPr>
        <xdr:cNvPr id="461" name="普通建設事業費 （ うち更新整備　）該当値テキスト"/>
        <xdr:cNvSpPr txBox="1"/>
      </xdr:nvSpPr>
      <xdr:spPr>
        <a:xfrm>
          <a:off x="10528300" y="161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86,279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29138</xdr:rowOff>
    </xdr:from>
    <xdr:to>
      <xdr:col>14</xdr:col>
      <xdr:colOff>79375</xdr:colOff>
      <xdr:row>96</xdr:row>
      <xdr:rowOff>130738</xdr:rowOff>
    </xdr:to>
    <xdr:sp macro="" textlink="">
      <xdr:nvSpPr>
        <xdr:cNvPr id="462" name="円/楕円 461"/>
        <xdr:cNvSpPr/>
      </xdr:nvSpPr>
      <xdr:spPr>
        <a:xfrm>
          <a:off x="9588500" y="164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147265</xdr:rowOff>
    </xdr:from>
    <xdr:ext cx="534377" cy="259045"/>
    <xdr:sp macro="" textlink="">
      <xdr:nvSpPr>
        <xdr:cNvPr id="463" name="テキスト ボックス 462"/>
        <xdr:cNvSpPr txBox="1"/>
      </xdr:nvSpPr>
      <xdr:spPr>
        <a:xfrm>
          <a:off x="9372111" y="162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152726</xdr:rowOff>
    </xdr:from>
    <xdr:to>
      <xdr:col>12</xdr:col>
      <xdr:colOff>561975</xdr:colOff>
      <xdr:row>96</xdr:row>
      <xdr:rowOff>82876</xdr:rowOff>
    </xdr:to>
    <xdr:sp macro="" textlink="">
      <xdr:nvSpPr>
        <xdr:cNvPr id="464" name="円/楕円 463"/>
        <xdr:cNvSpPr/>
      </xdr:nvSpPr>
      <xdr:spPr>
        <a:xfrm>
          <a:off x="8699500" y="164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99403</xdr:rowOff>
    </xdr:from>
    <xdr:ext cx="534377" cy="259045"/>
    <xdr:sp macro="" textlink="">
      <xdr:nvSpPr>
        <xdr:cNvPr id="465" name="テキスト ボックス 464"/>
        <xdr:cNvSpPr txBox="1"/>
      </xdr:nvSpPr>
      <xdr:spPr>
        <a:xfrm>
          <a:off x="8483111" y="162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26322</xdr:rowOff>
    </xdr:from>
    <xdr:to>
      <xdr:col>23</xdr:col>
      <xdr:colOff>517525</xdr:colOff>
      <xdr:row>39</xdr:row>
      <xdr:rowOff>27305</xdr:rowOff>
    </xdr:to>
    <xdr:cxnSp macro="">
      <xdr:nvCxnSpPr>
        <xdr:cNvPr id="494" name="直線コネクタ 493"/>
        <xdr:cNvCxnSpPr/>
      </xdr:nvCxnSpPr>
      <xdr:spPr>
        <a:xfrm>
          <a:off x="15481300" y="6712872"/>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145072</xdr:rowOff>
    </xdr:from>
    <xdr:to>
      <xdr:col>22</xdr:col>
      <xdr:colOff>365125</xdr:colOff>
      <xdr:row>39</xdr:row>
      <xdr:rowOff>26322</xdr:rowOff>
    </xdr:to>
    <xdr:cxnSp macro="">
      <xdr:nvCxnSpPr>
        <xdr:cNvPr id="497" name="直線コネクタ 496"/>
        <xdr:cNvCxnSpPr/>
      </xdr:nvCxnSpPr>
      <xdr:spPr>
        <a:xfrm>
          <a:off x="14592300" y="6660172"/>
          <a:ext cx="889000" cy="5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145072</xdr:rowOff>
    </xdr:from>
    <xdr:to>
      <xdr:col>21</xdr:col>
      <xdr:colOff>161925</xdr:colOff>
      <xdr:row>38</xdr:row>
      <xdr:rowOff>168039</xdr:rowOff>
    </xdr:to>
    <xdr:cxnSp macro="">
      <xdr:nvCxnSpPr>
        <xdr:cNvPr id="500" name="直線コネクタ 499"/>
        <xdr:cNvCxnSpPr/>
      </xdr:nvCxnSpPr>
      <xdr:spPr>
        <a:xfrm flipV="1">
          <a:off x="13703300" y="6660172"/>
          <a:ext cx="889000" cy="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88197</xdr:rowOff>
    </xdr:from>
    <xdr:to>
      <xdr:col>19</xdr:col>
      <xdr:colOff>644525</xdr:colOff>
      <xdr:row>38</xdr:row>
      <xdr:rowOff>168039</xdr:rowOff>
    </xdr:to>
    <xdr:cxnSp macro="">
      <xdr:nvCxnSpPr>
        <xdr:cNvPr id="503" name="直線コネクタ 502"/>
        <xdr:cNvCxnSpPr/>
      </xdr:nvCxnSpPr>
      <xdr:spPr>
        <a:xfrm>
          <a:off x="12814300" y="6431847"/>
          <a:ext cx="889000" cy="25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130604</xdr:rowOff>
    </xdr:from>
    <xdr:ext cx="534377" cy="259045"/>
    <xdr:sp macro="" textlink="">
      <xdr:nvSpPr>
        <xdr:cNvPr id="507" name="テキスト ボックス 506"/>
        <xdr:cNvSpPr txBox="1"/>
      </xdr:nvSpPr>
      <xdr:spPr>
        <a:xfrm>
          <a:off x="12547111" y="66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147955</xdr:rowOff>
    </xdr:from>
    <xdr:to>
      <xdr:col>23</xdr:col>
      <xdr:colOff>568325</xdr:colOff>
      <xdr:row>39</xdr:row>
      <xdr:rowOff>78105</xdr:rowOff>
    </xdr:to>
    <xdr:sp macro="" textlink="">
      <xdr:nvSpPr>
        <xdr:cNvPr id="513" name="円/楕円 512"/>
        <xdr:cNvSpPr/>
      </xdr:nvSpPr>
      <xdr:spPr>
        <a:xfrm>
          <a:off x="162687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146972</xdr:rowOff>
    </xdr:from>
    <xdr:to>
      <xdr:col>22</xdr:col>
      <xdr:colOff>415925</xdr:colOff>
      <xdr:row>39</xdr:row>
      <xdr:rowOff>77122</xdr:rowOff>
    </xdr:to>
    <xdr:sp macro="" textlink="">
      <xdr:nvSpPr>
        <xdr:cNvPr id="515" name="円/楕円 514"/>
        <xdr:cNvSpPr/>
      </xdr:nvSpPr>
      <xdr:spPr>
        <a:xfrm>
          <a:off x="15430500" y="66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68249</xdr:rowOff>
    </xdr:from>
    <xdr:ext cx="469744" cy="259045"/>
    <xdr:sp macro="" textlink="">
      <xdr:nvSpPr>
        <xdr:cNvPr id="516" name="テキスト ボックス 515"/>
        <xdr:cNvSpPr txBox="1"/>
      </xdr:nvSpPr>
      <xdr:spPr>
        <a:xfrm>
          <a:off x="15246427" y="675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94272</xdr:rowOff>
    </xdr:from>
    <xdr:to>
      <xdr:col>21</xdr:col>
      <xdr:colOff>212725</xdr:colOff>
      <xdr:row>39</xdr:row>
      <xdr:rowOff>24422</xdr:rowOff>
    </xdr:to>
    <xdr:sp macro="" textlink="">
      <xdr:nvSpPr>
        <xdr:cNvPr id="517" name="円/楕円 516"/>
        <xdr:cNvSpPr/>
      </xdr:nvSpPr>
      <xdr:spPr>
        <a:xfrm>
          <a:off x="14541500" y="66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15549</xdr:rowOff>
    </xdr:from>
    <xdr:ext cx="469744" cy="259045"/>
    <xdr:sp macro="" textlink="">
      <xdr:nvSpPr>
        <xdr:cNvPr id="518" name="テキスト ボックス 517"/>
        <xdr:cNvSpPr txBox="1"/>
      </xdr:nvSpPr>
      <xdr:spPr>
        <a:xfrm>
          <a:off x="14357427" y="67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117239</xdr:rowOff>
    </xdr:from>
    <xdr:to>
      <xdr:col>20</xdr:col>
      <xdr:colOff>9525</xdr:colOff>
      <xdr:row>39</xdr:row>
      <xdr:rowOff>47389</xdr:rowOff>
    </xdr:to>
    <xdr:sp macro="" textlink="">
      <xdr:nvSpPr>
        <xdr:cNvPr id="519" name="円/楕円 518"/>
        <xdr:cNvSpPr/>
      </xdr:nvSpPr>
      <xdr:spPr>
        <a:xfrm>
          <a:off x="13652500" y="66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38516</xdr:rowOff>
    </xdr:from>
    <xdr:ext cx="469744" cy="259045"/>
    <xdr:sp macro="" textlink="">
      <xdr:nvSpPr>
        <xdr:cNvPr id="520" name="テキスト ボックス 519"/>
        <xdr:cNvSpPr txBox="1"/>
      </xdr:nvSpPr>
      <xdr:spPr>
        <a:xfrm>
          <a:off x="13468427" y="67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37397</xdr:rowOff>
    </xdr:from>
    <xdr:to>
      <xdr:col>18</xdr:col>
      <xdr:colOff>492125</xdr:colOff>
      <xdr:row>37</xdr:row>
      <xdr:rowOff>138997</xdr:rowOff>
    </xdr:to>
    <xdr:sp macro="" textlink="">
      <xdr:nvSpPr>
        <xdr:cNvPr id="521" name="円/楕円 520"/>
        <xdr:cNvSpPr/>
      </xdr:nvSpPr>
      <xdr:spPr>
        <a:xfrm>
          <a:off x="12763500" y="638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155524</xdr:rowOff>
    </xdr:from>
    <xdr:ext cx="534377" cy="259045"/>
    <xdr:sp macro="" textlink="">
      <xdr:nvSpPr>
        <xdr:cNvPr id="522" name="テキスト ボックス 521"/>
        <xdr:cNvSpPr txBox="1"/>
      </xdr:nvSpPr>
      <xdr:spPr>
        <a:xfrm>
          <a:off x="12547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58781</xdr:rowOff>
    </xdr:from>
    <xdr:to>
      <xdr:col>23</xdr:col>
      <xdr:colOff>517525</xdr:colOff>
      <xdr:row>77</xdr:row>
      <xdr:rowOff>78572</xdr:rowOff>
    </xdr:to>
    <xdr:cxnSp macro="">
      <xdr:nvCxnSpPr>
        <xdr:cNvPr id="598" name="直線コネクタ 597"/>
        <xdr:cNvCxnSpPr/>
      </xdr:nvCxnSpPr>
      <xdr:spPr>
        <a:xfrm flipV="1">
          <a:off x="15481300" y="13260431"/>
          <a:ext cx="838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78572</xdr:rowOff>
    </xdr:from>
    <xdr:to>
      <xdr:col>22</xdr:col>
      <xdr:colOff>365125</xdr:colOff>
      <xdr:row>77</xdr:row>
      <xdr:rowOff>87272</xdr:rowOff>
    </xdr:to>
    <xdr:cxnSp macro="">
      <xdr:nvCxnSpPr>
        <xdr:cNvPr id="601" name="直線コネクタ 600"/>
        <xdr:cNvCxnSpPr/>
      </xdr:nvCxnSpPr>
      <xdr:spPr>
        <a:xfrm flipV="1">
          <a:off x="14592300" y="13280222"/>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87272</xdr:rowOff>
    </xdr:from>
    <xdr:to>
      <xdr:col>21</xdr:col>
      <xdr:colOff>161925</xdr:colOff>
      <xdr:row>77</xdr:row>
      <xdr:rowOff>93884</xdr:rowOff>
    </xdr:to>
    <xdr:cxnSp macro="">
      <xdr:nvCxnSpPr>
        <xdr:cNvPr id="604" name="直線コネクタ 603"/>
        <xdr:cNvCxnSpPr/>
      </xdr:nvCxnSpPr>
      <xdr:spPr>
        <a:xfrm flipV="1">
          <a:off x="13703300" y="13288922"/>
          <a:ext cx="8890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93884</xdr:rowOff>
    </xdr:from>
    <xdr:to>
      <xdr:col>19</xdr:col>
      <xdr:colOff>644525</xdr:colOff>
      <xdr:row>77</xdr:row>
      <xdr:rowOff>97175</xdr:rowOff>
    </xdr:to>
    <xdr:cxnSp macro="">
      <xdr:nvCxnSpPr>
        <xdr:cNvPr id="607" name="直線コネクタ 606"/>
        <xdr:cNvCxnSpPr/>
      </xdr:nvCxnSpPr>
      <xdr:spPr>
        <a:xfrm flipV="1">
          <a:off x="12814300" y="13295534"/>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7981</xdr:rowOff>
    </xdr:from>
    <xdr:to>
      <xdr:col>23</xdr:col>
      <xdr:colOff>568325</xdr:colOff>
      <xdr:row>77</xdr:row>
      <xdr:rowOff>109581</xdr:rowOff>
    </xdr:to>
    <xdr:sp macro="" textlink="">
      <xdr:nvSpPr>
        <xdr:cNvPr id="617" name="円/楕円 616"/>
        <xdr:cNvSpPr/>
      </xdr:nvSpPr>
      <xdr:spPr>
        <a:xfrm>
          <a:off x="16268700" y="132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157858</xdr:rowOff>
    </xdr:from>
    <xdr:ext cx="534377" cy="259045"/>
    <xdr:sp macro="" textlink="">
      <xdr:nvSpPr>
        <xdr:cNvPr id="618" name="公債費該当値テキスト"/>
        <xdr:cNvSpPr txBox="1"/>
      </xdr:nvSpPr>
      <xdr:spPr>
        <a:xfrm>
          <a:off x="16370300" y="131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27772</xdr:rowOff>
    </xdr:from>
    <xdr:to>
      <xdr:col>22</xdr:col>
      <xdr:colOff>415925</xdr:colOff>
      <xdr:row>77</xdr:row>
      <xdr:rowOff>129372</xdr:rowOff>
    </xdr:to>
    <xdr:sp macro="" textlink="">
      <xdr:nvSpPr>
        <xdr:cNvPr id="619" name="円/楕円 618"/>
        <xdr:cNvSpPr/>
      </xdr:nvSpPr>
      <xdr:spPr>
        <a:xfrm>
          <a:off x="15430500" y="132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120499</xdr:rowOff>
    </xdr:from>
    <xdr:ext cx="534377" cy="259045"/>
    <xdr:sp macro="" textlink="">
      <xdr:nvSpPr>
        <xdr:cNvPr id="620" name="テキスト ボックス 619"/>
        <xdr:cNvSpPr txBox="1"/>
      </xdr:nvSpPr>
      <xdr:spPr>
        <a:xfrm>
          <a:off x="15214111" y="133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36472</xdr:rowOff>
    </xdr:from>
    <xdr:to>
      <xdr:col>21</xdr:col>
      <xdr:colOff>212725</xdr:colOff>
      <xdr:row>77</xdr:row>
      <xdr:rowOff>138072</xdr:rowOff>
    </xdr:to>
    <xdr:sp macro="" textlink="">
      <xdr:nvSpPr>
        <xdr:cNvPr id="621" name="円/楕円 620"/>
        <xdr:cNvSpPr/>
      </xdr:nvSpPr>
      <xdr:spPr>
        <a:xfrm>
          <a:off x="14541500" y="132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129199</xdr:rowOff>
    </xdr:from>
    <xdr:ext cx="534377" cy="259045"/>
    <xdr:sp macro="" textlink="">
      <xdr:nvSpPr>
        <xdr:cNvPr id="622" name="テキスト ボックス 621"/>
        <xdr:cNvSpPr txBox="1"/>
      </xdr:nvSpPr>
      <xdr:spPr>
        <a:xfrm>
          <a:off x="14325111" y="1333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43084</xdr:rowOff>
    </xdr:from>
    <xdr:to>
      <xdr:col>20</xdr:col>
      <xdr:colOff>9525</xdr:colOff>
      <xdr:row>77</xdr:row>
      <xdr:rowOff>144684</xdr:rowOff>
    </xdr:to>
    <xdr:sp macro="" textlink="">
      <xdr:nvSpPr>
        <xdr:cNvPr id="623" name="円/楕円 622"/>
        <xdr:cNvSpPr/>
      </xdr:nvSpPr>
      <xdr:spPr>
        <a:xfrm>
          <a:off x="13652500" y="132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135811</xdr:rowOff>
    </xdr:from>
    <xdr:ext cx="534377" cy="259045"/>
    <xdr:sp macro="" textlink="">
      <xdr:nvSpPr>
        <xdr:cNvPr id="624" name="テキスト ボックス 623"/>
        <xdr:cNvSpPr txBox="1"/>
      </xdr:nvSpPr>
      <xdr:spPr>
        <a:xfrm>
          <a:off x="13436111" y="1333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46375</xdr:rowOff>
    </xdr:from>
    <xdr:to>
      <xdr:col>18</xdr:col>
      <xdr:colOff>492125</xdr:colOff>
      <xdr:row>77</xdr:row>
      <xdr:rowOff>147975</xdr:rowOff>
    </xdr:to>
    <xdr:sp macro="" textlink="">
      <xdr:nvSpPr>
        <xdr:cNvPr id="625" name="円/楕円 624"/>
        <xdr:cNvSpPr/>
      </xdr:nvSpPr>
      <xdr:spPr>
        <a:xfrm>
          <a:off x="12763500" y="132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139102</xdr:rowOff>
    </xdr:from>
    <xdr:ext cx="534377" cy="259045"/>
    <xdr:sp macro="" textlink="">
      <xdr:nvSpPr>
        <xdr:cNvPr id="626" name="テキスト ボックス 625"/>
        <xdr:cNvSpPr txBox="1"/>
      </xdr:nvSpPr>
      <xdr:spPr>
        <a:xfrm>
          <a:off x="12547111" y="1334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13819</xdr:rowOff>
    </xdr:from>
    <xdr:to>
      <xdr:col>23</xdr:col>
      <xdr:colOff>517525</xdr:colOff>
      <xdr:row>99</xdr:row>
      <xdr:rowOff>42467</xdr:rowOff>
    </xdr:to>
    <xdr:cxnSp macro="">
      <xdr:nvCxnSpPr>
        <xdr:cNvPr id="657" name="直線コネクタ 656"/>
        <xdr:cNvCxnSpPr/>
      </xdr:nvCxnSpPr>
      <xdr:spPr>
        <a:xfrm flipV="1">
          <a:off x="15481300" y="16987369"/>
          <a:ext cx="838200" cy="2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42467</xdr:rowOff>
    </xdr:from>
    <xdr:to>
      <xdr:col>22</xdr:col>
      <xdr:colOff>365125</xdr:colOff>
      <xdr:row>99</xdr:row>
      <xdr:rowOff>97422</xdr:rowOff>
    </xdr:to>
    <xdr:cxnSp macro="">
      <xdr:nvCxnSpPr>
        <xdr:cNvPr id="660" name="直線コネクタ 659"/>
        <xdr:cNvCxnSpPr/>
      </xdr:nvCxnSpPr>
      <xdr:spPr>
        <a:xfrm flipV="1">
          <a:off x="14592300" y="17016017"/>
          <a:ext cx="889000" cy="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69239</xdr:rowOff>
    </xdr:from>
    <xdr:to>
      <xdr:col>21</xdr:col>
      <xdr:colOff>161925</xdr:colOff>
      <xdr:row>99</xdr:row>
      <xdr:rowOff>97422</xdr:rowOff>
    </xdr:to>
    <xdr:cxnSp macro="">
      <xdr:nvCxnSpPr>
        <xdr:cNvPr id="663" name="直線コネクタ 662"/>
        <xdr:cNvCxnSpPr/>
      </xdr:nvCxnSpPr>
      <xdr:spPr>
        <a:xfrm>
          <a:off x="13703300" y="17042789"/>
          <a:ext cx="8890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69239</xdr:rowOff>
    </xdr:from>
    <xdr:to>
      <xdr:col>19</xdr:col>
      <xdr:colOff>644525</xdr:colOff>
      <xdr:row>99</xdr:row>
      <xdr:rowOff>83595</xdr:rowOff>
    </xdr:to>
    <xdr:cxnSp macro="">
      <xdr:nvCxnSpPr>
        <xdr:cNvPr id="666" name="直線コネクタ 665"/>
        <xdr:cNvCxnSpPr/>
      </xdr:nvCxnSpPr>
      <xdr:spPr>
        <a:xfrm flipV="1">
          <a:off x="12814300" y="17042789"/>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134469</xdr:rowOff>
    </xdr:from>
    <xdr:to>
      <xdr:col>23</xdr:col>
      <xdr:colOff>568325</xdr:colOff>
      <xdr:row>99</xdr:row>
      <xdr:rowOff>64619</xdr:rowOff>
    </xdr:to>
    <xdr:sp macro="" textlink="">
      <xdr:nvSpPr>
        <xdr:cNvPr id="676" name="円/楕円 675"/>
        <xdr:cNvSpPr/>
      </xdr:nvSpPr>
      <xdr:spPr>
        <a:xfrm>
          <a:off x="16268700" y="169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84324</xdr:rowOff>
    </xdr:from>
    <xdr:ext cx="534377" cy="259045"/>
    <xdr:sp macro="" textlink="">
      <xdr:nvSpPr>
        <xdr:cNvPr id="677" name="積立金該当値テキスト"/>
        <xdr:cNvSpPr txBox="1"/>
      </xdr:nvSpPr>
      <xdr:spPr>
        <a:xfrm>
          <a:off x="16370300" y="168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163117</xdr:rowOff>
    </xdr:from>
    <xdr:to>
      <xdr:col>22</xdr:col>
      <xdr:colOff>415925</xdr:colOff>
      <xdr:row>99</xdr:row>
      <xdr:rowOff>93267</xdr:rowOff>
    </xdr:to>
    <xdr:sp macro="" textlink="">
      <xdr:nvSpPr>
        <xdr:cNvPr id="678" name="円/楕円 677"/>
        <xdr:cNvSpPr/>
      </xdr:nvSpPr>
      <xdr:spPr>
        <a:xfrm>
          <a:off x="15430500" y="1696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84394</xdr:rowOff>
    </xdr:from>
    <xdr:ext cx="534377" cy="259045"/>
    <xdr:sp macro="" textlink="">
      <xdr:nvSpPr>
        <xdr:cNvPr id="679" name="テキスト ボックス 678"/>
        <xdr:cNvSpPr txBox="1"/>
      </xdr:nvSpPr>
      <xdr:spPr>
        <a:xfrm>
          <a:off x="15214111" y="1705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17,274</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46622</xdr:rowOff>
    </xdr:from>
    <xdr:to>
      <xdr:col>21</xdr:col>
      <xdr:colOff>212725</xdr:colOff>
      <xdr:row>99</xdr:row>
      <xdr:rowOff>148222</xdr:rowOff>
    </xdr:to>
    <xdr:sp macro="" textlink="">
      <xdr:nvSpPr>
        <xdr:cNvPr id="680" name="円/楕円 679"/>
        <xdr:cNvSpPr/>
      </xdr:nvSpPr>
      <xdr:spPr>
        <a:xfrm>
          <a:off x="14541500" y="170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139349</xdr:rowOff>
    </xdr:from>
    <xdr:ext cx="378565" cy="259045"/>
    <xdr:sp macro="" textlink="">
      <xdr:nvSpPr>
        <xdr:cNvPr id="681" name="テキスト ボックス 680"/>
        <xdr:cNvSpPr txBox="1"/>
      </xdr:nvSpPr>
      <xdr:spPr>
        <a:xfrm>
          <a:off x="14403017" y="17112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18439</xdr:rowOff>
    </xdr:from>
    <xdr:to>
      <xdr:col>20</xdr:col>
      <xdr:colOff>9525</xdr:colOff>
      <xdr:row>99</xdr:row>
      <xdr:rowOff>120039</xdr:rowOff>
    </xdr:to>
    <xdr:sp macro="" textlink="">
      <xdr:nvSpPr>
        <xdr:cNvPr id="682" name="円/楕円 681"/>
        <xdr:cNvSpPr/>
      </xdr:nvSpPr>
      <xdr:spPr>
        <a:xfrm>
          <a:off x="13652500" y="169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111166</xdr:rowOff>
    </xdr:from>
    <xdr:ext cx="469744" cy="259045"/>
    <xdr:sp macro="" textlink="">
      <xdr:nvSpPr>
        <xdr:cNvPr id="683" name="テキスト ボックス 682"/>
        <xdr:cNvSpPr txBox="1"/>
      </xdr:nvSpPr>
      <xdr:spPr>
        <a:xfrm>
          <a:off x="13468427" y="170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32795</xdr:rowOff>
    </xdr:from>
    <xdr:to>
      <xdr:col>18</xdr:col>
      <xdr:colOff>492125</xdr:colOff>
      <xdr:row>99</xdr:row>
      <xdr:rowOff>134395</xdr:rowOff>
    </xdr:to>
    <xdr:sp macro="" textlink="">
      <xdr:nvSpPr>
        <xdr:cNvPr id="684" name="円/楕円 683"/>
        <xdr:cNvSpPr/>
      </xdr:nvSpPr>
      <xdr:spPr>
        <a:xfrm>
          <a:off x="12763500" y="170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125522</xdr:rowOff>
    </xdr:from>
    <xdr:ext cx="469744" cy="259045"/>
    <xdr:sp macro="" textlink="">
      <xdr:nvSpPr>
        <xdr:cNvPr id="685" name="テキスト ボックス 684"/>
        <xdr:cNvSpPr txBox="1"/>
      </xdr:nvSpPr>
      <xdr:spPr>
        <a:xfrm>
          <a:off x="12579427" y="1709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129286</xdr:rowOff>
    </xdr:from>
    <xdr:to>
      <xdr:col>32</xdr:col>
      <xdr:colOff>187325</xdr:colOff>
      <xdr:row>38</xdr:row>
      <xdr:rowOff>120142</xdr:rowOff>
    </xdr:to>
    <xdr:cxnSp macro="">
      <xdr:nvCxnSpPr>
        <xdr:cNvPr id="714" name="直線コネクタ 713"/>
        <xdr:cNvCxnSpPr/>
      </xdr:nvCxnSpPr>
      <xdr:spPr>
        <a:xfrm flipV="1">
          <a:off x="21323300" y="6301486"/>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7256</xdr:rowOff>
    </xdr:from>
    <xdr:ext cx="469744" cy="259045"/>
    <xdr:sp macro="" textlink="">
      <xdr:nvSpPr>
        <xdr:cNvPr id="715" name="投資及び出資金平均値テキスト"/>
        <xdr:cNvSpPr txBox="1"/>
      </xdr:nvSpPr>
      <xdr:spPr>
        <a:xfrm>
          <a:off x="22212300" y="6522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49149</xdr:rowOff>
    </xdr:from>
    <xdr:to>
      <xdr:col>31</xdr:col>
      <xdr:colOff>34925</xdr:colOff>
      <xdr:row>38</xdr:row>
      <xdr:rowOff>120142</xdr:rowOff>
    </xdr:to>
    <xdr:cxnSp macro="">
      <xdr:nvCxnSpPr>
        <xdr:cNvPr id="717" name="直線コネクタ 716"/>
        <xdr:cNvCxnSpPr/>
      </xdr:nvCxnSpPr>
      <xdr:spPr>
        <a:xfrm>
          <a:off x="20434300" y="6392799"/>
          <a:ext cx="889000" cy="2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49149</xdr:rowOff>
    </xdr:from>
    <xdr:to>
      <xdr:col>29</xdr:col>
      <xdr:colOff>517525</xdr:colOff>
      <xdr:row>38</xdr:row>
      <xdr:rowOff>131445</xdr:rowOff>
    </xdr:to>
    <xdr:cxnSp macro="">
      <xdr:nvCxnSpPr>
        <xdr:cNvPr id="720" name="直線コネクタ 719"/>
        <xdr:cNvCxnSpPr/>
      </xdr:nvCxnSpPr>
      <xdr:spPr>
        <a:xfrm flipV="1">
          <a:off x="19545300" y="6392799"/>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119778</xdr:rowOff>
    </xdr:from>
    <xdr:ext cx="469744" cy="259045"/>
    <xdr:sp macro="" textlink="">
      <xdr:nvSpPr>
        <xdr:cNvPr id="722" name="テキスト ボックス 721"/>
        <xdr:cNvSpPr txBox="1"/>
      </xdr:nvSpPr>
      <xdr:spPr>
        <a:xfrm>
          <a:off x="20199427" y="663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60198</xdr:rowOff>
    </xdr:from>
    <xdr:to>
      <xdr:col>28</xdr:col>
      <xdr:colOff>314325</xdr:colOff>
      <xdr:row>38</xdr:row>
      <xdr:rowOff>131445</xdr:rowOff>
    </xdr:to>
    <xdr:cxnSp macro="">
      <xdr:nvCxnSpPr>
        <xdr:cNvPr id="723" name="直線コネクタ 722"/>
        <xdr:cNvCxnSpPr/>
      </xdr:nvCxnSpPr>
      <xdr:spPr>
        <a:xfrm>
          <a:off x="18656300" y="6575298"/>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78486</xdr:rowOff>
    </xdr:from>
    <xdr:to>
      <xdr:col>32</xdr:col>
      <xdr:colOff>238125</xdr:colOff>
      <xdr:row>37</xdr:row>
      <xdr:rowOff>8636</xdr:rowOff>
    </xdr:to>
    <xdr:sp macro="" textlink="">
      <xdr:nvSpPr>
        <xdr:cNvPr id="733" name="円/楕円 732"/>
        <xdr:cNvSpPr/>
      </xdr:nvSpPr>
      <xdr:spPr>
        <a:xfrm>
          <a:off x="22110700" y="62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101363</xdr:rowOff>
    </xdr:from>
    <xdr:ext cx="469744" cy="259045"/>
    <xdr:sp macro="" textlink="">
      <xdr:nvSpPr>
        <xdr:cNvPr id="734" name="投資及び出資金該当値テキスト"/>
        <xdr:cNvSpPr txBox="1"/>
      </xdr:nvSpPr>
      <xdr:spPr>
        <a:xfrm>
          <a:off x="22212300" y="610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69342</xdr:rowOff>
    </xdr:from>
    <xdr:to>
      <xdr:col>31</xdr:col>
      <xdr:colOff>85725</xdr:colOff>
      <xdr:row>38</xdr:row>
      <xdr:rowOff>170942</xdr:rowOff>
    </xdr:to>
    <xdr:sp macro="" textlink="">
      <xdr:nvSpPr>
        <xdr:cNvPr id="735" name="円/楕円 734"/>
        <xdr:cNvSpPr/>
      </xdr:nvSpPr>
      <xdr:spPr>
        <a:xfrm>
          <a:off x="21272500" y="65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162069</xdr:rowOff>
    </xdr:from>
    <xdr:ext cx="378565" cy="259045"/>
    <xdr:sp macro="" textlink="">
      <xdr:nvSpPr>
        <xdr:cNvPr id="736" name="テキスト ボックス 735"/>
        <xdr:cNvSpPr txBox="1"/>
      </xdr:nvSpPr>
      <xdr:spPr>
        <a:xfrm>
          <a:off x="21134017" y="6677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169799</xdr:rowOff>
    </xdr:from>
    <xdr:to>
      <xdr:col>29</xdr:col>
      <xdr:colOff>568325</xdr:colOff>
      <xdr:row>37</xdr:row>
      <xdr:rowOff>99949</xdr:rowOff>
    </xdr:to>
    <xdr:sp macro="" textlink="">
      <xdr:nvSpPr>
        <xdr:cNvPr id="737" name="円/楕円 736"/>
        <xdr:cNvSpPr/>
      </xdr:nvSpPr>
      <xdr:spPr>
        <a:xfrm>
          <a:off x="20383500" y="63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116476</xdr:rowOff>
    </xdr:from>
    <xdr:ext cx="469744" cy="259045"/>
    <xdr:sp macro="" textlink="">
      <xdr:nvSpPr>
        <xdr:cNvPr id="738" name="テキスト ボックス 737"/>
        <xdr:cNvSpPr txBox="1"/>
      </xdr:nvSpPr>
      <xdr:spPr>
        <a:xfrm>
          <a:off x="20199427" y="611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80645</xdr:rowOff>
    </xdr:from>
    <xdr:to>
      <xdr:col>28</xdr:col>
      <xdr:colOff>365125</xdr:colOff>
      <xdr:row>39</xdr:row>
      <xdr:rowOff>10795</xdr:rowOff>
    </xdr:to>
    <xdr:sp macro="" textlink="">
      <xdr:nvSpPr>
        <xdr:cNvPr id="739" name="円/楕円 738"/>
        <xdr:cNvSpPr/>
      </xdr:nvSpPr>
      <xdr:spPr>
        <a:xfrm>
          <a:off x="19494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1922</xdr:rowOff>
    </xdr:from>
    <xdr:ext cx="378565" cy="259045"/>
    <xdr:sp macro="" textlink="">
      <xdr:nvSpPr>
        <xdr:cNvPr id="740" name="テキスト ボックス 739"/>
        <xdr:cNvSpPr txBox="1"/>
      </xdr:nvSpPr>
      <xdr:spPr>
        <a:xfrm>
          <a:off x="19356017" y="6688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9398</xdr:rowOff>
    </xdr:from>
    <xdr:to>
      <xdr:col>27</xdr:col>
      <xdr:colOff>161925</xdr:colOff>
      <xdr:row>38</xdr:row>
      <xdr:rowOff>110998</xdr:rowOff>
    </xdr:to>
    <xdr:sp macro="" textlink="">
      <xdr:nvSpPr>
        <xdr:cNvPr id="741" name="円/楕円 740"/>
        <xdr:cNvSpPr/>
      </xdr:nvSpPr>
      <xdr:spPr>
        <a:xfrm>
          <a:off x="18605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102125</xdr:rowOff>
    </xdr:from>
    <xdr:ext cx="469744" cy="259045"/>
    <xdr:sp macro="" textlink="">
      <xdr:nvSpPr>
        <xdr:cNvPr id="742" name="テキスト ボックス 741"/>
        <xdr:cNvSpPr txBox="1"/>
      </xdr:nvSpPr>
      <xdr:spPr>
        <a:xfrm>
          <a:off x="18421427" y="66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119880</xdr:rowOff>
    </xdr:from>
    <xdr:to>
      <xdr:col>32</xdr:col>
      <xdr:colOff>187325</xdr:colOff>
      <xdr:row>57</xdr:row>
      <xdr:rowOff>120497</xdr:rowOff>
    </xdr:to>
    <xdr:cxnSp macro="">
      <xdr:nvCxnSpPr>
        <xdr:cNvPr id="769" name="直線コネクタ 768"/>
        <xdr:cNvCxnSpPr/>
      </xdr:nvCxnSpPr>
      <xdr:spPr>
        <a:xfrm flipV="1">
          <a:off x="21323300" y="9892530"/>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120865</xdr:rowOff>
    </xdr:from>
    <xdr:ext cx="469744" cy="259045"/>
    <xdr:sp macro="" textlink="">
      <xdr:nvSpPr>
        <xdr:cNvPr id="770" name="貸付金平均値テキスト"/>
        <xdr:cNvSpPr txBox="1"/>
      </xdr:nvSpPr>
      <xdr:spPr>
        <a:xfrm>
          <a:off x="22212300" y="989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120497</xdr:rowOff>
    </xdr:from>
    <xdr:to>
      <xdr:col>31</xdr:col>
      <xdr:colOff>34925</xdr:colOff>
      <xdr:row>57</xdr:row>
      <xdr:rowOff>140935</xdr:rowOff>
    </xdr:to>
    <xdr:cxnSp macro="">
      <xdr:nvCxnSpPr>
        <xdr:cNvPr id="772" name="直線コネクタ 771"/>
        <xdr:cNvCxnSpPr/>
      </xdr:nvCxnSpPr>
      <xdr:spPr>
        <a:xfrm flipV="1">
          <a:off x="20434300" y="9893147"/>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60698</xdr:rowOff>
    </xdr:from>
    <xdr:ext cx="469744" cy="259045"/>
    <xdr:sp macro="" textlink="">
      <xdr:nvSpPr>
        <xdr:cNvPr id="774" name="テキスト ボックス 773"/>
        <xdr:cNvSpPr txBox="1"/>
      </xdr:nvSpPr>
      <xdr:spPr>
        <a:xfrm>
          <a:off x="21088427"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140432</xdr:rowOff>
    </xdr:from>
    <xdr:to>
      <xdr:col>29</xdr:col>
      <xdr:colOff>517525</xdr:colOff>
      <xdr:row>57</xdr:row>
      <xdr:rowOff>140935</xdr:rowOff>
    </xdr:to>
    <xdr:cxnSp macro="">
      <xdr:nvCxnSpPr>
        <xdr:cNvPr id="775" name="直線コネクタ 774"/>
        <xdr:cNvCxnSpPr/>
      </xdr:nvCxnSpPr>
      <xdr:spPr>
        <a:xfrm>
          <a:off x="19545300" y="9913082"/>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65155</xdr:rowOff>
    </xdr:from>
    <xdr:ext cx="469744" cy="259045"/>
    <xdr:sp macro="" textlink="">
      <xdr:nvSpPr>
        <xdr:cNvPr id="777" name="テキスト ボックス 776"/>
        <xdr:cNvSpPr txBox="1"/>
      </xdr:nvSpPr>
      <xdr:spPr>
        <a:xfrm>
          <a:off x="20199427" y="1000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122418</xdr:rowOff>
    </xdr:from>
    <xdr:to>
      <xdr:col>28</xdr:col>
      <xdr:colOff>314325</xdr:colOff>
      <xdr:row>57</xdr:row>
      <xdr:rowOff>140432</xdr:rowOff>
    </xdr:to>
    <xdr:cxnSp macro="">
      <xdr:nvCxnSpPr>
        <xdr:cNvPr id="778" name="直線コネクタ 777"/>
        <xdr:cNvCxnSpPr/>
      </xdr:nvCxnSpPr>
      <xdr:spPr>
        <a:xfrm>
          <a:off x="18656300" y="9895068"/>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58526</xdr:rowOff>
    </xdr:from>
    <xdr:ext cx="469744" cy="259045"/>
    <xdr:sp macro="" textlink="">
      <xdr:nvSpPr>
        <xdr:cNvPr id="780" name="テキスト ボックス 779"/>
        <xdr:cNvSpPr txBox="1"/>
      </xdr:nvSpPr>
      <xdr:spPr>
        <a:xfrm>
          <a:off x="19310427" y="1000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54091</xdr:rowOff>
    </xdr:from>
    <xdr:ext cx="469744" cy="259045"/>
    <xdr:sp macro="" textlink="">
      <xdr:nvSpPr>
        <xdr:cNvPr id="782" name="テキスト ボックス 781"/>
        <xdr:cNvSpPr txBox="1"/>
      </xdr:nvSpPr>
      <xdr:spPr>
        <a:xfrm>
          <a:off x="18421427" y="999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69080</xdr:rowOff>
    </xdr:from>
    <xdr:to>
      <xdr:col>32</xdr:col>
      <xdr:colOff>238125</xdr:colOff>
      <xdr:row>57</xdr:row>
      <xdr:rowOff>170680</xdr:rowOff>
    </xdr:to>
    <xdr:sp macro="" textlink="">
      <xdr:nvSpPr>
        <xdr:cNvPr id="788" name="円/楕円 787"/>
        <xdr:cNvSpPr/>
      </xdr:nvSpPr>
      <xdr:spPr>
        <a:xfrm>
          <a:off x="22110700" y="9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91957</xdr:rowOff>
    </xdr:from>
    <xdr:ext cx="469744" cy="259045"/>
    <xdr:sp macro="" textlink="">
      <xdr:nvSpPr>
        <xdr:cNvPr id="789" name="貸付金該当値テキスト"/>
        <xdr:cNvSpPr txBox="1"/>
      </xdr:nvSpPr>
      <xdr:spPr>
        <a:xfrm>
          <a:off x="22212300" y="96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69697</xdr:rowOff>
    </xdr:from>
    <xdr:to>
      <xdr:col>31</xdr:col>
      <xdr:colOff>85725</xdr:colOff>
      <xdr:row>57</xdr:row>
      <xdr:rowOff>171297</xdr:rowOff>
    </xdr:to>
    <xdr:sp macro="" textlink="">
      <xdr:nvSpPr>
        <xdr:cNvPr id="790" name="円/楕円 789"/>
        <xdr:cNvSpPr/>
      </xdr:nvSpPr>
      <xdr:spPr>
        <a:xfrm>
          <a:off x="21272500" y="9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16374</xdr:rowOff>
    </xdr:from>
    <xdr:ext cx="469744" cy="259045"/>
    <xdr:sp macro="" textlink="">
      <xdr:nvSpPr>
        <xdr:cNvPr id="791" name="テキスト ボックス 790"/>
        <xdr:cNvSpPr txBox="1"/>
      </xdr:nvSpPr>
      <xdr:spPr>
        <a:xfrm>
          <a:off x="21088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90135</xdr:rowOff>
    </xdr:from>
    <xdr:to>
      <xdr:col>29</xdr:col>
      <xdr:colOff>568325</xdr:colOff>
      <xdr:row>58</xdr:row>
      <xdr:rowOff>20285</xdr:rowOff>
    </xdr:to>
    <xdr:sp macro="" textlink="">
      <xdr:nvSpPr>
        <xdr:cNvPr id="792" name="円/楕円 791"/>
        <xdr:cNvSpPr/>
      </xdr:nvSpPr>
      <xdr:spPr>
        <a:xfrm>
          <a:off x="20383500" y="98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36812</xdr:rowOff>
    </xdr:from>
    <xdr:ext cx="469744" cy="259045"/>
    <xdr:sp macro="" textlink="">
      <xdr:nvSpPr>
        <xdr:cNvPr id="793" name="テキスト ボックス 792"/>
        <xdr:cNvSpPr txBox="1"/>
      </xdr:nvSpPr>
      <xdr:spPr>
        <a:xfrm>
          <a:off x="20199427" y="96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89632</xdr:rowOff>
    </xdr:from>
    <xdr:to>
      <xdr:col>28</xdr:col>
      <xdr:colOff>365125</xdr:colOff>
      <xdr:row>58</xdr:row>
      <xdr:rowOff>19782</xdr:rowOff>
    </xdr:to>
    <xdr:sp macro="" textlink="">
      <xdr:nvSpPr>
        <xdr:cNvPr id="794" name="円/楕円 793"/>
        <xdr:cNvSpPr/>
      </xdr:nvSpPr>
      <xdr:spPr>
        <a:xfrm>
          <a:off x="19494500" y="98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36309</xdr:rowOff>
    </xdr:from>
    <xdr:ext cx="469744" cy="259045"/>
    <xdr:sp macro="" textlink="">
      <xdr:nvSpPr>
        <xdr:cNvPr id="795" name="テキスト ボックス 794"/>
        <xdr:cNvSpPr txBox="1"/>
      </xdr:nvSpPr>
      <xdr:spPr>
        <a:xfrm>
          <a:off x="19310427" y="96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71618</xdr:rowOff>
    </xdr:from>
    <xdr:to>
      <xdr:col>27</xdr:col>
      <xdr:colOff>161925</xdr:colOff>
      <xdr:row>58</xdr:row>
      <xdr:rowOff>1768</xdr:rowOff>
    </xdr:to>
    <xdr:sp macro="" textlink="">
      <xdr:nvSpPr>
        <xdr:cNvPr id="796" name="円/楕円 795"/>
        <xdr:cNvSpPr/>
      </xdr:nvSpPr>
      <xdr:spPr>
        <a:xfrm>
          <a:off x="18605500" y="98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18295</xdr:rowOff>
    </xdr:from>
    <xdr:ext cx="469744" cy="259045"/>
    <xdr:sp macro="" textlink="">
      <xdr:nvSpPr>
        <xdr:cNvPr id="797" name="テキスト ボックス 796"/>
        <xdr:cNvSpPr txBox="1"/>
      </xdr:nvSpPr>
      <xdr:spPr>
        <a:xfrm>
          <a:off x="18421427" y="9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153403</xdr:rowOff>
    </xdr:from>
    <xdr:to>
      <xdr:col>32</xdr:col>
      <xdr:colOff>187325</xdr:colOff>
      <xdr:row>73</xdr:row>
      <xdr:rowOff>164947</xdr:rowOff>
    </xdr:to>
    <xdr:cxnSp macro="">
      <xdr:nvCxnSpPr>
        <xdr:cNvPr id="827" name="直線コネクタ 826"/>
        <xdr:cNvCxnSpPr/>
      </xdr:nvCxnSpPr>
      <xdr:spPr>
        <a:xfrm>
          <a:off x="21323300" y="12669253"/>
          <a:ext cx="8382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94581</xdr:rowOff>
    </xdr:from>
    <xdr:ext cx="534377" cy="259045"/>
    <xdr:sp macro="" textlink="">
      <xdr:nvSpPr>
        <xdr:cNvPr id="828" name="繰出金平均値テキスト"/>
        <xdr:cNvSpPr txBox="1"/>
      </xdr:nvSpPr>
      <xdr:spPr>
        <a:xfrm>
          <a:off x="22212300" y="1295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153403</xdr:rowOff>
    </xdr:from>
    <xdr:to>
      <xdr:col>31</xdr:col>
      <xdr:colOff>34925</xdr:colOff>
      <xdr:row>73</xdr:row>
      <xdr:rowOff>160147</xdr:rowOff>
    </xdr:to>
    <xdr:cxnSp macro="">
      <xdr:nvCxnSpPr>
        <xdr:cNvPr id="830" name="直線コネクタ 829"/>
        <xdr:cNvCxnSpPr/>
      </xdr:nvCxnSpPr>
      <xdr:spPr>
        <a:xfrm flipV="1">
          <a:off x="20434300" y="12669253"/>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2" name="テキスト ボックス 831"/>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160147</xdr:rowOff>
    </xdr:from>
    <xdr:to>
      <xdr:col>29</xdr:col>
      <xdr:colOff>517525</xdr:colOff>
      <xdr:row>74</xdr:row>
      <xdr:rowOff>67793</xdr:rowOff>
    </xdr:to>
    <xdr:cxnSp macro="">
      <xdr:nvCxnSpPr>
        <xdr:cNvPr id="833" name="直線コネクタ 832"/>
        <xdr:cNvCxnSpPr/>
      </xdr:nvCxnSpPr>
      <xdr:spPr>
        <a:xfrm flipV="1">
          <a:off x="19545300" y="12675997"/>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47489</xdr:rowOff>
    </xdr:from>
    <xdr:ext cx="534377" cy="259045"/>
    <xdr:sp macro="" textlink="">
      <xdr:nvSpPr>
        <xdr:cNvPr id="835" name="テキスト ボックス 834"/>
        <xdr:cNvSpPr txBox="1"/>
      </xdr:nvSpPr>
      <xdr:spPr>
        <a:xfrm>
          <a:off x="20167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67793</xdr:rowOff>
    </xdr:from>
    <xdr:to>
      <xdr:col>28</xdr:col>
      <xdr:colOff>314325</xdr:colOff>
      <xdr:row>74</xdr:row>
      <xdr:rowOff>121831</xdr:rowOff>
    </xdr:to>
    <xdr:cxnSp macro="">
      <xdr:nvCxnSpPr>
        <xdr:cNvPr id="836" name="直線コネクタ 835"/>
        <xdr:cNvCxnSpPr/>
      </xdr:nvCxnSpPr>
      <xdr:spPr>
        <a:xfrm flipV="1">
          <a:off x="18656300" y="12755093"/>
          <a:ext cx="889000" cy="5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85044</xdr:rowOff>
    </xdr:from>
    <xdr:ext cx="534377" cy="259045"/>
    <xdr:sp macro="" textlink="">
      <xdr:nvSpPr>
        <xdr:cNvPr id="838" name="テキスト ボックス 837"/>
        <xdr:cNvSpPr txBox="1"/>
      </xdr:nvSpPr>
      <xdr:spPr>
        <a:xfrm>
          <a:off x="19278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104272</xdr:rowOff>
    </xdr:from>
    <xdr:ext cx="534377" cy="259045"/>
    <xdr:sp macro="" textlink="">
      <xdr:nvSpPr>
        <xdr:cNvPr id="840" name="テキスト ボックス 839"/>
        <xdr:cNvSpPr txBox="1"/>
      </xdr:nvSpPr>
      <xdr:spPr>
        <a:xfrm>
          <a:off x="18389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114147</xdr:rowOff>
    </xdr:from>
    <xdr:to>
      <xdr:col>32</xdr:col>
      <xdr:colOff>238125</xdr:colOff>
      <xdr:row>74</xdr:row>
      <xdr:rowOff>44297</xdr:rowOff>
    </xdr:to>
    <xdr:sp macro="" textlink="">
      <xdr:nvSpPr>
        <xdr:cNvPr id="846" name="円/楕円 845"/>
        <xdr:cNvSpPr/>
      </xdr:nvSpPr>
      <xdr:spPr>
        <a:xfrm>
          <a:off x="22110700" y="126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137024</xdr:rowOff>
    </xdr:from>
    <xdr:ext cx="599010" cy="259045"/>
    <xdr:sp macro="" textlink="">
      <xdr:nvSpPr>
        <xdr:cNvPr id="847" name="繰出金該当値テキスト"/>
        <xdr:cNvSpPr txBox="1"/>
      </xdr:nvSpPr>
      <xdr:spPr>
        <a:xfrm>
          <a:off x="22212300" y="1248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101,512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102603</xdr:rowOff>
    </xdr:from>
    <xdr:to>
      <xdr:col>31</xdr:col>
      <xdr:colOff>85725</xdr:colOff>
      <xdr:row>74</xdr:row>
      <xdr:rowOff>32753</xdr:rowOff>
    </xdr:to>
    <xdr:sp macro="" textlink="">
      <xdr:nvSpPr>
        <xdr:cNvPr id="848" name="円/楕円 847"/>
        <xdr:cNvSpPr/>
      </xdr:nvSpPr>
      <xdr:spPr>
        <a:xfrm>
          <a:off x="21272500" y="1261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49280</xdr:rowOff>
    </xdr:from>
    <xdr:ext cx="599010" cy="259045"/>
    <xdr:sp macro="" textlink="">
      <xdr:nvSpPr>
        <xdr:cNvPr id="849" name="テキスト ボックス 848"/>
        <xdr:cNvSpPr txBox="1"/>
      </xdr:nvSpPr>
      <xdr:spPr>
        <a:xfrm>
          <a:off x="21023794" y="1239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109347</xdr:rowOff>
    </xdr:from>
    <xdr:to>
      <xdr:col>29</xdr:col>
      <xdr:colOff>568325</xdr:colOff>
      <xdr:row>74</xdr:row>
      <xdr:rowOff>39497</xdr:rowOff>
    </xdr:to>
    <xdr:sp macro="" textlink="">
      <xdr:nvSpPr>
        <xdr:cNvPr id="850" name="円/楕円 849"/>
        <xdr:cNvSpPr/>
      </xdr:nvSpPr>
      <xdr:spPr>
        <a:xfrm>
          <a:off x="20383500" y="1262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56024</xdr:rowOff>
    </xdr:from>
    <xdr:ext cx="599010" cy="259045"/>
    <xdr:sp macro="" textlink="">
      <xdr:nvSpPr>
        <xdr:cNvPr id="851" name="テキスト ボックス 850"/>
        <xdr:cNvSpPr txBox="1"/>
      </xdr:nvSpPr>
      <xdr:spPr>
        <a:xfrm>
          <a:off x="20134794" y="1240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16993</xdr:rowOff>
    </xdr:from>
    <xdr:to>
      <xdr:col>28</xdr:col>
      <xdr:colOff>365125</xdr:colOff>
      <xdr:row>74</xdr:row>
      <xdr:rowOff>118593</xdr:rowOff>
    </xdr:to>
    <xdr:sp macro="" textlink="">
      <xdr:nvSpPr>
        <xdr:cNvPr id="852" name="円/楕円 851"/>
        <xdr:cNvSpPr/>
      </xdr:nvSpPr>
      <xdr:spPr>
        <a:xfrm>
          <a:off x="19494500" y="1270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135120</xdr:rowOff>
    </xdr:from>
    <xdr:ext cx="534377" cy="259045"/>
    <xdr:sp macro="" textlink="">
      <xdr:nvSpPr>
        <xdr:cNvPr id="853" name="テキスト ボックス 852"/>
        <xdr:cNvSpPr txBox="1"/>
      </xdr:nvSpPr>
      <xdr:spPr>
        <a:xfrm>
          <a:off x="19278111" y="1247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95,662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71031</xdr:rowOff>
    </xdr:from>
    <xdr:to>
      <xdr:col>27</xdr:col>
      <xdr:colOff>161925</xdr:colOff>
      <xdr:row>75</xdr:row>
      <xdr:rowOff>1181</xdr:rowOff>
    </xdr:to>
    <xdr:sp macro="" textlink="">
      <xdr:nvSpPr>
        <xdr:cNvPr id="854" name="円/楕円 853"/>
        <xdr:cNvSpPr/>
      </xdr:nvSpPr>
      <xdr:spPr>
        <a:xfrm>
          <a:off x="18605500" y="127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17708</xdr:rowOff>
    </xdr:from>
    <xdr:ext cx="534377" cy="259045"/>
    <xdr:sp macro="" textlink="">
      <xdr:nvSpPr>
        <xdr:cNvPr id="855" name="テキスト ボックス 854"/>
        <xdr:cNvSpPr txBox="1"/>
      </xdr:nvSpPr>
      <xdr:spPr>
        <a:xfrm>
          <a:off x="18389111" y="1253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削減に努め、適正配置を図っている。物件費は町施設の老朽化に伴い修繕費がかかり増加傾向にある。維持補修費は除排雪経費が大半を占めており、その年の降雪状況によって増減があるが、削減困難な経費である。扶助費は高齢化率の上昇や人口減少によって増加傾向にある。補助費等は消防関係や一部事務組合への負担金、町立津南病院への補助金が多額となており、増加傾向にある。普通建設事業費は小学校の増改築や公営住宅建設事業、既存施設の大規模改修等により増加している。災害復旧事業は対象事業の減少によって減少傾向にある。公債費は小学校の増改築工事や公営住宅建設事業により増加している。積立金はニュー・グリーンピア津南運営支援基金の積み立てにより増加している。投資及び出資金は</a:t>
          </a:r>
          <a:r>
            <a:rPr kumimoji="1" lang="en-US" altLang="ja-JP" sz="1300">
              <a:latin typeface="ＭＳ Ｐゴシック"/>
            </a:rPr>
            <a:t>H27</a:t>
          </a:r>
          <a:r>
            <a:rPr kumimoji="1" lang="ja-JP" altLang="en-US" sz="1300">
              <a:latin typeface="ＭＳ Ｐゴシック"/>
            </a:rPr>
            <a:t>は減少したが</a:t>
          </a:r>
          <a:r>
            <a:rPr kumimoji="1" lang="en-US" altLang="ja-JP" sz="1300">
              <a:latin typeface="ＭＳ Ｐゴシック"/>
            </a:rPr>
            <a:t>H28</a:t>
          </a:r>
          <a:r>
            <a:rPr kumimoji="1" lang="ja-JP" altLang="en-US" sz="1300">
              <a:latin typeface="ＭＳ Ｐゴシック"/>
            </a:rPr>
            <a:t>に急増している。貸付金はほぼ横ばいを推移している。繰出金は特別会計への繰出金が大半であり、今後も継続すると見込まれる。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新潟県津南町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10,059
9,968
170.21
8,017,266
7,642,390
340,591
4,452,467
6,227,555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14351</xdr:rowOff>
    </xdr:from>
    <xdr:to>
      <xdr:col>6</xdr:col>
      <xdr:colOff>511175</xdr:colOff>
      <xdr:row>31</xdr:row>
      <xdr:rowOff>157226</xdr:rowOff>
    </xdr:to>
    <xdr:cxnSp macro="">
      <xdr:nvCxnSpPr>
        <xdr:cNvPr id="61" name="直線コネクタ 60"/>
        <xdr:cNvCxnSpPr/>
      </xdr:nvCxnSpPr>
      <xdr:spPr>
        <a:xfrm>
          <a:off x="3797300" y="5157851"/>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14351</xdr:rowOff>
    </xdr:from>
    <xdr:to>
      <xdr:col>5</xdr:col>
      <xdr:colOff>358775</xdr:colOff>
      <xdr:row>30</xdr:row>
      <xdr:rowOff>156464</xdr:rowOff>
    </xdr:to>
    <xdr:cxnSp macro="">
      <xdr:nvCxnSpPr>
        <xdr:cNvPr id="64" name="直線コネクタ 63"/>
        <xdr:cNvCxnSpPr/>
      </xdr:nvCxnSpPr>
      <xdr:spPr>
        <a:xfrm flipV="1">
          <a:off x="2908300" y="5157851"/>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118381</xdr:rowOff>
    </xdr:from>
    <xdr:ext cx="469744" cy="259045"/>
    <xdr:sp macro="" textlink="">
      <xdr:nvSpPr>
        <xdr:cNvPr id="66" name="テキスト ボックス 65"/>
        <xdr:cNvSpPr txBox="1"/>
      </xdr:nvSpPr>
      <xdr:spPr>
        <a:xfrm>
          <a:off x="3562427" y="57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156464</xdr:rowOff>
    </xdr:from>
    <xdr:to>
      <xdr:col>4</xdr:col>
      <xdr:colOff>155575</xdr:colOff>
      <xdr:row>31</xdr:row>
      <xdr:rowOff>120269</xdr:rowOff>
    </xdr:to>
    <xdr:cxnSp macro="">
      <xdr:nvCxnSpPr>
        <xdr:cNvPr id="67" name="直線コネクタ 66"/>
        <xdr:cNvCxnSpPr/>
      </xdr:nvCxnSpPr>
      <xdr:spPr>
        <a:xfrm flipV="1">
          <a:off x="2019300" y="5299964"/>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120667</xdr:rowOff>
    </xdr:from>
    <xdr:ext cx="469744" cy="259045"/>
    <xdr:sp macro="" textlink="">
      <xdr:nvSpPr>
        <xdr:cNvPr id="69" name="テキスト ボックス 68"/>
        <xdr:cNvSpPr txBox="1"/>
      </xdr:nvSpPr>
      <xdr:spPr>
        <a:xfrm>
          <a:off x="2673427" y="57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60452</xdr:rowOff>
    </xdr:from>
    <xdr:to>
      <xdr:col>2</xdr:col>
      <xdr:colOff>638175</xdr:colOff>
      <xdr:row>31</xdr:row>
      <xdr:rowOff>120269</xdr:rowOff>
    </xdr:to>
    <xdr:cxnSp macro="">
      <xdr:nvCxnSpPr>
        <xdr:cNvPr id="70" name="直線コネクタ 69"/>
        <xdr:cNvCxnSpPr/>
      </xdr:nvCxnSpPr>
      <xdr:spPr>
        <a:xfrm>
          <a:off x="1130300" y="537540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159529</xdr:rowOff>
    </xdr:from>
    <xdr:ext cx="469744" cy="259045"/>
    <xdr:sp macro="" textlink="">
      <xdr:nvSpPr>
        <xdr:cNvPr id="72" name="テキスト ボックス 71"/>
        <xdr:cNvSpPr txBox="1"/>
      </xdr:nvSpPr>
      <xdr:spPr>
        <a:xfrm>
          <a:off x="178442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95140</xdr:rowOff>
    </xdr:from>
    <xdr:ext cx="469744" cy="259045"/>
    <xdr:sp macro="" textlink="">
      <xdr:nvSpPr>
        <xdr:cNvPr id="74" name="テキスト ボックス 73"/>
        <xdr:cNvSpPr txBox="1"/>
      </xdr:nvSpPr>
      <xdr:spPr>
        <a:xfrm>
          <a:off x="895427" y="57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106426</xdr:rowOff>
    </xdr:from>
    <xdr:to>
      <xdr:col>6</xdr:col>
      <xdr:colOff>561975</xdr:colOff>
      <xdr:row>32</xdr:row>
      <xdr:rowOff>36576</xdr:rowOff>
    </xdr:to>
    <xdr:sp macro="" textlink="">
      <xdr:nvSpPr>
        <xdr:cNvPr id="80" name="円/楕円 79"/>
        <xdr:cNvSpPr/>
      </xdr:nvSpPr>
      <xdr:spPr>
        <a:xfrm>
          <a:off x="4584700" y="54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129303</xdr:rowOff>
    </xdr:from>
    <xdr:ext cx="469744" cy="259045"/>
    <xdr:sp macro="" textlink="">
      <xdr:nvSpPr>
        <xdr:cNvPr id="81" name="議会費該当値テキスト"/>
        <xdr:cNvSpPr txBox="1"/>
      </xdr:nvSpPr>
      <xdr:spPr>
        <a:xfrm>
          <a:off x="4686300" y="527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8,304</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135001</xdr:rowOff>
    </xdr:from>
    <xdr:to>
      <xdr:col>5</xdr:col>
      <xdr:colOff>409575</xdr:colOff>
      <xdr:row>30</xdr:row>
      <xdr:rowOff>65151</xdr:rowOff>
    </xdr:to>
    <xdr:sp macro="" textlink="">
      <xdr:nvSpPr>
        <xdr:cNvPr id="82" name="円/楕円 81"/>
        <xdr:cNvSpPr/>
      </xdr:nvSpPr>
      <xdr:spPr>
        <a:xfrm>
          <a:off x="3746500" y="51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81678</xdr:rowOff>
    </xdr:from>
    <xdr:ext cx="469744" cy="259045"/>
    <xdr:sp macro="" textlink="">
      <xdr:nvSpPr>
        <xdr:cNvPr id="83" name="テキスト ボックス 82"/>
        <xdr:cNvSpPr txBox="1"/>
      </xdr:nvSpPr>
      <xdr:spPr>
        <a:xfrm>
          <a:off x="3562427" y="48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105664</xdr:rowOff>
    </xdr:from>
    <xdr:to>
      <xdr:col>4</xdr:col>
      <xdr:colOff>206375</xdr:colOff>
      <xdr:row>31</xdr:row>
      <xdr:rowOff>35814</xdr:rowOff>
    </xdr:to>
    <xdr:sp macro="" textlink="">
      <xdr:nvSpPr>
        <xdr:cNvPr id="84" name="円/楕円 83"/>
        <xdr:cNvSpPr/>
      </xdr:nvSpPr>
      <xdr:spPr>
        <a:xfrm>
          <a:off x="2857500" y="52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52341</xdr:rowOff>
    </xdr:from>
    <xdr:ext cx="469744" cy="259045"/>
    <xdr:sp macro="" textlink="">
      <xdr:nvSpPr>
        <xdr:cNvPr id="85" name="テキスト ボックス 84"/>
        <xdr:cNvSpPr txBox="1"/>
      </xdr:nvSpPr>
      <xdr:spPr>
        <a:xfrm>
          <a:off x="2673427" y="502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69469</xdr:rowOff>
    </xdr:from>
    <xdr:to>
      <xdr:col>3</xdr:col>
      <xdr:colOff>3175</xdr:colOff>
      <xdr:row>31</xdr:row>
      <xdr:rowOff>171069</xdr:rowOff>
    </xdr:to>
    <xdr:sp macro="" textlink="">
      <xdr:nvSpPr>
        <xdr:cNvPr id="86" name="円/楕円 85"/>
        <xdr:cNvSpPr/>
      </xdr:nvSpPr>
      <xdr:spPr>
        <a:xfrm>
          <a:off x="1968500" y="53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16146</xdr:rowOff>
    </xdr:from>
    <xdr:ext cx="469744" cy="259045"/>
    <xdr:sp macro="" textlink="">
      <xdr:nvSpPr>
        <xdr:cNvPr id="87" name="テキスト ボックス 86"/>
        <xdr:cNvSpPr txBox="1"/>
      </xdr:nvSpPr>
      <xdr:spPr>
        <a:xfrm>
          <a:off x="1784427" y="515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9652</xdr:rowOff>
    </xdr:from>
    <xdr:to>
      <xdr:col>1</xdr:col>
      <xdr:colOff>485775</xdr:colOff>
      <xdr:row>31</xdr:row>
      <xdr:rowOff>111252</xdr:rowOff>
    </xdr:to>
    <xdr:sp macro="" textlink="">
      <xdr:nvSpPr>
        <xdr:cNvPr id="88" name="円/楕円 87"/>
        <xdr:cNvSpPr/>
      </xdr:nvSpPr>
      <xdr:spPr>
        <a:xfrm>
          <a:off x="1079500" y="53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127779</xdr:rowOff>
    </xdr:from>
    <xdr:ext cx="469744" cy="259045"/>
    <xdr:sp macro="" textlink="">
      <xdr:nvSpPr>
        <xdr:cNvPr id="89" name="テキスト ボックス 88"/>
        <xdr:cNvSpPr txBox="1"/>
      </xdr:nvSpPr>
      <xdr:spPr>
        <a:xfrm>
          <a:off x="895427" y="509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30487</xdr:rowOff>
    </xdr:from>
    <xdr:to>
      <xdr:col>6</xdr:col>
      <xdr:colOff>511175</xdr:colOff>
      <xdr:row>58</xdr:row>
      <xdr:rowOff>49088</xdr:rowOff>
    </xdr:to>
    <xdr:cxnSp macro="">
      <xdr:nvCxnSpPr>
        <xdr:cNvPr id="118" name="直線コネクタ 117"/>
        <xdr:cNvCxnSpPr/>
      </xdr:nvCxnSpPr>
      <xdr:spPr>
        <a:xfrm>
          <a:off x="3797300" y="9974587"/>
          <a:ext cx="8382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30487</xdr:rowOff>
    </xdr:from>
    <xdr:to>
      <xdr:col>5</xdr:col>
      <xdr:colOff>358775</xdr:colOff>
      <xdr:row>58</xdr:row>
      <xdr:rowOff>80076</xdr:rowOff>
    </xdr:to>
    <xdr:cxnSp macro="">
      <xdr:nvCxnSpPr>
        <xdr:cNvPr id="121" name="直線コネクタ 120"/>
        <xdr:cNvCxnSpPr/>
      </xdr:nvCxnSpPr>
      <xdr:spPr>
        <a:xfrm flipV="1">
          <a:off x="2908300" y="9974587"/>
          <a:ext cx="889000" cy="4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80076</xdr:rowOff>
    </xdr:from>
    <xdr:to>
      <xdr:col>4</xdr:col>
      <xdr:colOff>155575</xdr:colOff>
      <xdr:row>58</xdr:row>
      <xdr:rowOff>97064</xdr:rowOff>
    </xdr:to>
    <xdr:cxnSp macro="">
      <xdr:nvCxnSpPr>
        <xdr:cNvPr id="124" name="直線コネクタ 123"/>
        <xdr:cNvCxnSpPr/>
      </xdr:nvCxnSpPr>
      <xdr:spPr>
        <a:xfrm flipV="1">
          <a:off x="2019300" y="10024176"/>
          <a:ext cx="889000" cy="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97064</xdr:rowOff>
    </xdr:from>
    <xdr:to>
      <xdr:col>2</xdr:col>
      <xdr:colOff>638175</xdr:colOff>
      <xdr:row>58</xdr:row>
      <xdr:rowOff>101855</xdr:rowOff>
    </xdr:to>
    <xdr:cxnSp macro="">
      <xdr:nvCxnSpPr>
        <xdr:cNvPr id="127" name="直線コネクタ 126"/>
        <xdr:cNvCxnSpPr/>
      </xdr:nvCxnSpPr>
      <xdr:spPr>
        <a:xfrm flipV="1">
          <a:off x="1130300" y="10041164"/>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169738</xdr:rowOff>
    </xdr:from>
    <xdr:to>
      <xdr:col>6</xdr:col>
      <xdr:colOff>561975</xdr:colOff>
      <xdr:row>58</xdr:row>
      <xdr:rowOff>99888</xdr:rowOff>
    </xdr:to>
    <xdr:sp macro="" textlink="">
      <xdr:nvSpPr>
        <xdr:cNvPr id="137" name="円/楕円 136"/>
        <xdr:cNvSpPr/>
      </xdr:nvSpPr>
      <xdr:spPr>
        <a:xfrm>
          <a:off x="4584700" y="99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84665</xdr:rowOff>
    </xdr:from>
    <xdr:ext cx="534377" cy="259045"/>
    <xdr:sp macro="" textlink="">
      <xdr:nvSpPr>
        <xdr:cNvPr id="138" name="総務費該当値テキスト"/>
        <xdr:cNvSpPr txBox="1"/>
      </xdr:nvSpPr>
      <xdr:spPr>
        <a:xfrm>
          <a:off x="4686300" y="985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151137</xdr:rowOff>
    </xdr:from>
    <xdr:to>
      <xdr:col>5</xdr:col>
      <xdr:colOff>409575</xdr:colOff>
      <xdr:row>58</xdr:row>
      <xdr:rowOff>81287</xdr:rowOff>
    </xdr:to>
    <xdr:sp macro="" textlink="">
      <xdr:nvSpPr>
        <xdr:cNvPr id="139" name="円/楕円 138"/>
        <xdr:cNvSpPr/>
      </xdr:nvSpPr>
      <xdr:spPr>
        <a:xfrm>
          <a:off x="3746500" y="99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72414</xdr:rowOff>
    </xdr:from>
    <xdr:ext cx="534377" cy="259045"/>
    <xdr:sp macro="" textlink="">
      <xdr:nvSpPr>
        <xdr:cNvPr id="140" name="テキスト ボックス 139"/>
        <xdr:cNvSpPr txBox="1"/>
      </xdr:nvSpPr>
      <xdr:spPr>
        <a:xfrm>
          <a:off x="3530111" y="1001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29276</xdr:rowOff>
    </xdr:from>
    <xdr:to>
      <xdr:col>4</xdr:col>
      <xdr:colOff>206375</xdr:colOff>
      <xdr:row>58</xdr:row>
      <xdr:rowOff>130876</xdr:rowOff>
    </xdr:to>
    <xdr:sp macro="" textlink="">
      <xdr:nvSpPr>
        <xdr:cNvPr id="141" name="円/楕円 140"/>
        <xdr:cNvSpPr/>
      </xdr:nvSpPr>
      <xdr:spPr>
        <a:xfrm>
          <a:off x="2857500" y="99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122003</xdr:rowOff>
    </xdr:from>
    <xdr:ext cx="534377" cy="259045"/>
    <xdr:sp macro="" textlink="">
      <xdr:nvSpPr>
        <xdr:cNvPr id="142" name="テキスト ボックス 141"/>
        <xdr:cNvSpPr txBox="1"/>
      </xdr:nvSpPr>
      <xdr:spPr>
        <a:xfrm>
          <a:off x="2641111" y="1006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46264</xdr:rowOff>
    </xdr:from>
    <xdr:to>
      <xdr:col>3</xdr:col>
      <xdr:colOff>3175</xdr:colOff>
      <xdr:row>58</xdr:row>
      <xdr:rowOff>147864</xdr:rowOff>
    </xdr:to>
    <xdr:sp macro="" textlink="">
      <xdr:nvSpPr>
        <xdr:cNvPr id="143" name="円/楕円 142"/>
        <xdr:cNvSpPr/>
      </xdr:nvSpPr>
      <xdr:spPr>
        <a:xfrm>
          <a:off x="1968500" y="999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138991</xdr:rowOff>
    </xdr:from>
    <xdr:ext cx="534377" cy="259045"/>
    <xdr:sp macro="" textlink="">
      <xdr:nvSpPr>
        <xdr:cNvPr id="144" name="テキスト ボックス 143"/>
        <xdr:cNvSpPr txBox="1"/>
      </xdr:nvSpPr>
      <xdr:spPr>
        <a:xfrm>
          <a:off x="1752111" y="1008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51055</xdr:rowOff>
    </xdr:from>
    <xdr:to>
      <xdr:col>1</xdr:col>
      <xdr:colOff>485775</xdr:colOff>
      <xdr:row>58</xdr:row>
      <xdr:rowOff>152655</xdr:rowOff>
    </xdr:to>
    <xdr:sp macro="" textlink="">
      <xdr:nvSpPr>
        <xdr:cNvPr id="145" name="円/楕円 144"/>
        <xdr:cNvSpPr/>
      </xdr:nvSpPr>
      <xdr:spPr>
        <a:xfrm>
          <a:off x="1079500" y="99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143782</xdr:rowOff>
    </xdr:from>
    <xdr:ext cx="534377" cy="259045"/>
    <xdr:sp macro="" textlink="">
      <xdr:nvSpPr>
        <xdr:cNvPr id="146" name="テキスト ボックス 145"/>
        <xdr:cNvSpPr txBox="1"/>
      </xdr:nvSpPr>
      <xdr:spPr>
        <a:xfrm>
          <a:off x="863111" y="1008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96045</xdr:rowOff>
    </xdr:from>
    <xdr:to>
      <xdr:col>6</xdr:col>
      <xdr:colOff>511175</xdr:colOff>
      <xdr:row>78</xdr:row>
      <xdr:rowOff>3794</xdr:rowOff>
    </xdr:to>
    <xdr:cxnSp macro="">
      <xdr:nvCxnSpPr>
        <xdr:cNvPr id="176" name="直線コネクタ 175"/>
        <xdr:cNvCxnSpPr/>
      </xdr:nvCxnSpPr>
      <xdr:spPr>
        <a:xfrm flipV="1">
          <a:off x="3797300" y="13297695"/>
          <a:ext cx="838200" cy="7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33559</xdr:rowOff>
    </xdr:from>
    <xdr:ext cx="599010" cy="259045"/>
    <xdr:sp macro="" textlink="">
      <xdr:nvSpPr>
        <xdr:cNvPr id="177" name="民生費平均値テキスト"/>
        <xdr:cNvSpPr txBox="1"/>
      </xdr:nvSpPr>
      <xdr:spPr>
        <a:xfrm>
          <a:off x="4686300" y="13235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3794</xdr:rowOff>
    </xdr:from>
    <xdr:to>
      <xdr:col>5</xdr:col>
      <xdr:colOff>358775</xdr:colOff>
      <xdr:row>78</xdr:row>
      <xdr:rowOff>45704</xdr:rowOff>
    </xdr:to>
    <xdr:cxnSp macro="">
      <xdr:nvCxnSpPr>
        <xdr:cNvPr id="179" name="直線コネクタ 178"/>
        <xdr:cNvCxnSpPr/>
      </xdr:nvCxnSpPr>
      <xdr:spPr>
        <a:xfrm flipV="1">
          <a:off x="2908300" y="13376894"/>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1" name="テキスト ボックス 180"/>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45704</xdr:rowOff>
    </xdr:from>
    <xdr:to>
      <xdr:col>4</xdr:col>
      <xdr:colOff>155575</xdr:colOff>
      <xdr:row>78</xdr:row>
      <xdr:rowOff>57702</xdr:rowOff>
    </xdr:to>
    <xdr:cxnSp macro="">
      <xdr:nvCxnSpPr>
        <xdr:cNvPr id="182" name="直線コネクタ 181"/>
        <xdr:cNvCxnSpPr/>
      </xdr:nvCxnSpPr>
      <xdr:spPr>
        <a:xfrm flipV="1">
          <a:off x="2019300" y="13418804"/>
          <a:ext cx="889000" cy="1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46717</xdr:rowOff>
    </xdr:from>
    <xdr:to>
      <xdr:col>2</xdr:col>
      <xdr:colOff>638175</xdr:colOff>
      <xdr:row>78</xdr:row>
      <xdr:rowOff>57702</xdr:rowOff>
    </xdr:to>
    <xdr:cxnSp macro="">
      <xdr:nvCxnSpPr>
        <xdr:cNvPr id="185" name="直線コネクタ 184"/>
        <xdr:cNvCxnSpPr/>
      </xdr:nvCxnSpPr>
      <xdr:spPr>
        <a:xfrm>
          <a:off x="1130300" y="13419817"/>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91425</xdr:rowOff>
    </xdr:from>
    <xdr:ext cx="599010" cy="259045"/>
    <xdr:sp macro="" textlink="">
      <xdr:nvSpPr>
        <xdr:cNvPr id="189" name="テキスト ボックス 188"/>
        <xdr:cNvSpPr txBox="1"/>
      </xdr:nvSpPr>
      <xdr:spPr>
        <a:xfrm>
          <a:off x="830794" y="1346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45245</xdr:rowOff>
    </xdr:from>
    <xdr:to>
      <xdr:col>6</xdr:col>
      <xdr:colOff>561975</xdr:colOff>
      <xdr:row>77</xdr:row>
      <xdr:rowOff>146845</xdr:rowOff>
    </xdr:to>
    <xdr:sp macro="" textlink="">
      <xdr:nvSpPr>
        <xdr:cNvPr id="195" name="円/楕円 194"/>
        <xdr:cNvSpPr/>
      </xdr:nvSpPr>
      <xdr:spPr>
        <a:xfrm>
          <a:off x="4584700" y="132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68122</xdr:rowOff>
    </xdr:from>
    <xdr:ext cx="599010" cy="259045"/>
    <xdr:sp macro="" textlink="">
      <xdr:nvSpPr>
        <xdr:cNvPr id="196" name="民生費該当値テキスト"/>
        <xdr:cNvSpPr txBox="1"/>
      </xdr:nvSpPr>
      <xdr:spPr>
        <a:xfrm>
          <a:off x="4686300" y="1309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176,458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124444</xdr:rowOff>
    </xdr:from>
    <xdr:to>
      <xdr:col>5</xdr:col>
      <xdr:colOff>409575</xdr:colOff>
      <xdr:row>78</xdr:row>
      <xdr:rowOff>54594</xdr:rowOff>
    </xdr:to>
    <xdr:sp macro="" textlink="">
      <xdr:nvSpPr>
        <xdr:cNvPr id="197" name="円/楕円 196"/>
        <xdr:cNvSpPr/>
      </xdr:nvSpPr>
      <xdr:spPr>
        <a:xfrm>
          <a:off x="3746500" y="133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71121</xdr:rowOff>
    </xdr:from>
    <xdr:ext cx="599010" cy="259045"/>
    <xdr:sp macro="" textlink="">
      <xdr:nvSpPr>
        <xdr:cNvPr id="198" name="テキスト ボックス 197"/>
        <xdr:cNvSpPr txBox="1"/>
      </xdr:nvSpPr>
      <xdr:spPr>
        <a:xfrm>
          <a:off x="3497794" y="1310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166354</xdr:rowOff>
    </xdr:from>
    <xdr:to>
      <xdr:col>4</xdr:col>
      <xdr:colOff>206375</xdr:colOff>
      <xdr:row>78</xdr:row>
      <xdr:rowOff>96504</xdr:rowOff>
    </xdr:to>
    <xdr:sp macro="" textlink="">
      <xdr:nvSpPr>
        <xdr:cNvPr id="199" name="円/楕円 198"/>
        <xdr:cNvSpPr/>
      </xdr:nvSpPr>
      <xdr:spPr>
        <a:xfrm>
          <a:off x="2857500" y="133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87631</xdr:rowOff>
    </xdr:from>
    <xdr:ext cx="599010" cy="259045"/>
    <xdr:sp macro="" textlink="">
      <xdr:nvSpPr>
        <xdr:cNvPr id="200" name="テキスト ボックス 199"/>
        <xdr:cNvSpPr txBox="1"/>
      </xdr:nvSpPr>
      <xdr:spPr>
        <a:xfrm>
          <a:off x="2608794" y="1346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6902</xdr:rowOff>
    </xdr:from>
    <xdr:to>
      <xdr:col>3</xdr:col>
      <xdr:colOff>3175</xdr:colOff>
      <xdr:row>78</xdr:row>
      <xdr:rowOff>108502</xdr:rowOff>
    </xdr:to>
    <xdr:sp macro="" textlink="">
      <xdr:nvSpPr>
        <xdr:cNvPr id="201" name="円/楕円 200"/>
        <xdr:cNvSpPr/>
      </xdr:nvSpPr>
      <xdr:spPr>
        <a:xfrm>
          <a:off x="1968500" y="133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99629</xdr:rowOff>
    </xdr:from>
    <xdr:ext cx="599010" cy="259045"/>
    <xdr:sp macro="" textlink="">
      <xdr:nvSpPr>
        <xdr:cNvPr id="202" name="テキスト ボックス 201"/>
        <xdr:cNvSpPr txBox="1"/>
      </xdr:nvSpPr>
      <xdr:spPr>
        <a:xfrm>
          <a:off x="1719794" y="1347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141,522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167367</xdr:rowOff>
    </xdr:from>
    <xdr:to>
      <xdr:col>1</xdr:col>
      <xdr:colOff>485775</xdr:colOff>
      <xdr:row>78</xdr:row>
      <xdr:rowOff>97517</xdr:rowOff>
    </xdr:to>
    <xdr:sp macro="" textlink="">
      <xdr:nvSpPr>
        <xdr:cNvPr id="203" name="円/楕円 202"/>
        <xdr:cNvSpPr/>
      </xdr:nvSpPr>
      <xdr:spPr>
        <a:xfrm>
          <a:off x="1079500" y="133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114044</xdr:rowOff>
    </xdr:from>
    <xdr:ext cx="599010" cy="259045"/>
    <xdr:sp macro="" textlink="">
      <xdr:nvSpPr>
        <xdr:cNvPr id="204" name="テキスト ボックス 203"/>
        <xdr:cNvSpPr txBox="1"/>
      </xdr:nvSpPr>
      <xdr:spPr>
        <a:xfrm>
          <a:off x="830794" y="1314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131187</xdr:rowOff>
    </xdr:from>
    <xdr:to>
      <xdr:col>6</xdr:col>
      <xdr:colOff>511175</xdr:colOff>
      <xdr:row>94</xdr:row>
      <xdr:rowOff>5914</xdr:rowOff>
    </xdr:to>
    <xdr:cxnSp macro="">
      <xdr:nvCxnSpPr>
        <xdr:cNvPr id="235" name="直線コネクタ 234"/>
        <xdr:cNvCxnSpPr/>
      </xdr:nvCxnSpPr>
      <xdr:spPr>
        <a:xfrm flipV="1">
          <a:off x="3797300" y="16076037"/>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6" name="衛生費平均値テキスト"/>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5914</xdr:rowOff>
    </xdr:from>
    <xdr:to>
      <xdr:col>5</xdr:col>
      <xdr:colOff>358775</xdr:colOff>
      <xdr:row>94</xdr:row>
      <xdr:rowOff>127322</xdr:rowOff>
    </xdr:to>
    <xdr:cxnSp macro="">
      <xdr:nvCxnSpPr>
        <xdr:cNvPr id="238" name="直線コネクタ 237"/>
        <xdr:cNvCxnSpPr/>
      </xdr:nvCxnSpPr>
      <xdr:spPr>
        <a:xfrm flipV="1">
          <a:off x="2908300" y="16122214"/>
          <a:ext cx="889000" cy="1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31709</xdr:rowOff>
    </xdr:from>
    <xdr:ext cx="534377" cy="259045"/>
    <xdr:sp macro="" textlink="">
      <xdr:nvSpPr>
        <xdr:cNvPr id="240" name="テキスト ボックス 239"/>
        <xdr:cNvSpPr txBox="1"/>
      </xdr:nvSpPr>
      <xdr:spPr>
        <a:xfrm>
          <a:off x="3530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127322</xdr:rowOff>
    </xdr:from>
    <xdr:to>
      <xdr:col>4</xdr:col>
      <xdr:colOff>155575</xdr:colOff>
      <xdr:row>94</xdr:row>
      <xdr:rowOff>140777</xdr:rowOff>
    </xdr:to>
    <xdr:cxnSp macro="">
      <xdr:nvCxnSpPr>
        <xdr:cNvPr id="241" name="直線コネクタ 240"/>
        <xdr:cNvCxnSpPr/>
      </xdr:nvCxnSpPr>
      <xdr:spPr>
        <a:xfrm flipV="1">
          <a:off x="2019300" y="16243622"/>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166594</xdr:rowOff>
    </xdr:from>
    <xdr:ext cx="534377" cy="259045"/>
    <xdr:sp macro="" textlink="">
      <xdr:nvSpPr>
        <xdr:cNvPr id="243" name="テキスト ボックス 242"/>
        <xdr:cNvSpPr txBox="1"/>
      </xdr:nvSpPr>
      <xdr:spPr>
        <a:xfrm>
          <a:off x="2641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140777</xdr:rowOff>
    </xdr:from>
    <xdr:to>
      <xdr:col>2</xdr:col>
      <xdr:colOff>638175</xdr:colOff>
      <xdr:row>95</xdr:row>
      <xdr:rowOff>5316</xdr:rowOff>
    </xdr:to>
    <xdr:cxnSp macro="">
      <xdr:nvCxnSpPr>
        <xdr:cNvPr id="244" name="直線コネクタ 243"/>
        <xdr:cNvCxnSpPr/>
      </xdr:nvCxnSpPr>
      <xdr:spPr>
        <a:xfrm flipV="1">
          <a:off x="1130300" y="16257077"/>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169511</xdr:rowOff>
    </xdr:from>
    <xdr:ext cx="534377" cy="259045"/>
    <xdr:sp macro="" textlink="">
      <xdr:nvSpPr>
        <xdr:cNvPr id="246" name="テキスト ボックス 245"/>
        <xdr:cNvSpPr txBox="1"/>
      </xdr:nvSpPr>
      <xdr:spPr>
        <a:xfrm>
          <a:off x="1752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150069</xdr:rowOff>
    </xdr:from>
    <xdr:ext cx="534377" cy="259045"/>
    <xdr:sp macro="" textlink="">
      <xdr:nvSpPr>
        <xdr:cNvPr id="248" name="テキスト ボックス 247"/>
        <xdr:cNvSpPr txBox="1"/>
      </xdr:nvSpPr>
      <xdr:spPr>
        <a:xfrm>
          <a:off x="863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80387</xdr:rowOff>
    </xdr:from>
    <xdr:to>
      <xdr:col>6</xdr:col>
      <xdr:colOff>561975</xdr:colOff>
      <xdr:row>94</xdr:row>
      <xdr:rowOff>10537</xdr:rowOff>
    </xdr:to>
    <xdr:sp macro="" textlink="">
      <xdr:nvSpPr>
        <xdr:cNvPr id="254" name="円/楕円 253"/>
        <xdr:cNvSpPr/>
      </xdr:nvSpPr>
      <xdr:spPr>
        <a:xfrm>
          <a:off x="4584700" y="160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103264</xdr:rowOff>
    </xdr:from>
    <xdr:ext cx="534377" cy="259045"/>
    <xdr:sp macro="" textlink="">
      <xdr:nvSpPr>
        <xdr:cNvPr id="255" name="衛生費該当値テキスト"/>
        <xdr:cNvSpPr txBox="1"/>
      </xdr:nvSpPr>
      <xdr:spPr>
        <a:xfrm>
          <a:off x="4686300" y="1587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91,532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126564</xdr:rowOff>
    </xdr:from>
    <xdr:to>
      <xdr:col>5</xdr:col>
      <xdr:colOff>409575</xdr:colOff>
      <xdr:row>94</xdr:row>
      <xdr:rowOff>56714</xdr:rowOff>
    </xdr:to>
    <xdr:sp macro="" textlink="">
      <xdr:nvSpPr>
        <xdr:cNvPr id="256" name="円/楕円 255"/>
        <xdr:cNvSpPr/>
      </xdr:nvSpPr>
      <xdr:spPr>
        <a:xfrm>
          <a:off x="3746500" y="160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73241</xdr:rowOff>
    </xdr:from>
    <xdr:ext cx="534377" cy="259045"/>
    <xdr:sp macro="" textlink="">
      <xdr:nvSpPr>
        <xdr:cNvPr id="257" name="テキスト ボックス 256"/>
        <xdr:cNvSpPr txBox="1"/>
      </xdr:nvSpPr>
      <xdr:spPr>
        <a:xfrm>
          <a:off x="3530111" y="1584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87,290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76522</xdr:rowOff>
    </xdr:from>
    <xdr:to>
      <xdr:col>4</xdr:col>
      <xdr:colOff>206375</xdr:colOff>
      <xdr:row>95</xdr:row>
      <xdr:rowOff>6672</xdr:rowOff>
    </xdr:to>
    <xdr:sp macro="" textlink="">
      <xdr:nvSpPr>
        <xdr:cNvPr id="258" name="円/楕円 257"/>
        <xdr:cNvSpPr/>
      </xdr:nvSpPr>
      <xdr:spPr>
        <a:xfrm>
          <a:off x="2857500" y="161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23199</xdr:rowOff>
    </xdr:from>
    <xdr:ext cx="534377" cy="259045"/>
    <xdr:sp macro="" textlink="">
      <xdr:nvSpPr>
        <xdr:cNvPr id="259" name="テキスト ボックス 258"/>
        <xdr:cNvSpPr txBox="1"/>
      </xdr:nvSpPr>
      <xdr:spPr>
        <a:xfrm>
          <a:off x="2641111" y="159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76,137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89977</xdr:rowOff>
    </xdr:from>
    <xdr:to>
      <xdr:col>3</xdr:col>
      <xdr:colOff>3175</xdr:colOff>
      <xdr:row>95</xdr:row>
      <xdr:rowOff>20127</xdr:rowOff>
    </xdr:to>
    <xdr:sp macro="" textlink="">
      <xdr:nvSpPr>
        <xdr:cNvPr id="260" name="円/楕円 259"/>
        <xdr:cNvSpPr/>
      </xdr:nvSpPr>
      <xdr:spPr>
        <a:xfrm>
          <a:off x="1968500" y="1620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36654</xdr:rowOff>
    </xdr:from>
    <xdr:ext cx="534377" cy="259045"/>
    <xdr:sp macro="" textlink="">
      <xdr:nvSpPr>
        <xdr:cNvPr id="261" name="テキスト ボックス 260"/>
        <xdr:cNvSpPr txBox="1"/>
      </xdr:nvSpPr>
      <xdr:spPr>
        <a:xfrm>
          <a:off x="1752111" y="1598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74,901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125966</xdr:rowOff>
    </xdr:from>
    <xdr:to>
      <xdr:col>1</xdr:col>
      <xdr:colOff>485775</xdr:colOff>
      <xdr:row>95</xdr:row>
      <xdr:rowOff>56116</xdr:rowOff>
    </xdr:to>
    <xdr:sp macro="" textlink="">
      <xdr:nvSpPr>
        <xdr:cNvPr id="262" name="円/楕円 261"/>
        <xdr:cNvSpPr/>
      </xdr:nvSpPr>
      <xdr:spPr>
        <a:xfrm>
          <a:off x="1079500" y="162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72643</xdr:rowOff>
    </xdr:from>
    <xdr:ext cx="534377" cy="259045"/>
    <xdr:sp macro="" textlink="">
      <xdr:nvSpPr>
        <xdr:cNvPr id="263" name="テキスト ボックス 262"/>
        <xdr:cNvSpPr txBox="1"/>
      </xdr:nvSpPr>
      <xdr:spPr>
        <a:xfrm>
          <a:off x="863111" y="160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83530</xdr:rowOff>
    </xdr:from>
    <xdr:to>
      <xdr:col>15</xdr:col>
      <xdr:colOff>180340</xdr:colOff>
      <xdr:row>39</xdr:row>
      <xdr:rowOff>98878</xdr:rowOff>
    </xdr:to>
    <xdr:cxnSp macro="">
      <xdr:nvCxnSpPr>
        <xdr:cNvPr id="289" name="直線コネクタ 288"/>
        <xdr:cNvCxnSpPr/>
      </xdr:nvCxnSpPr>
      <xdr:spPr>
        <a:xfrm flipV="1">
          <a:off x="10475595" y="6255730"/>
          <a:ext cx="1270" cy="52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30207</xdr:rowOff>
    </xdr:from>
    <xdr:ext cx="469744" cy="259045"/>
    <xdr:sp macro="" textlink="">
      <xdr:nvSpPr>
        <xdr:cNvPr id="292" name="労働費最大値テキスト"/>
        <xdr:cNvSpPr txBox="1"/>
      </xdr:nvSpPr>
      <xdr:spPr>
        <a:xfrm>
          <a:off x="10528300" y="603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36</xdr:row>
      <xdr:rowOff>83530</xdr:rowOff>
    </xdr:from>
    <xdr:to>
      <xdr:col>15</xdr:col>
      <xdr:colOff>269875</xdr:colOff>
      <xdr:row>36</xdr:row>
      <xdr:rowOff>83530</xdr:rowOff>
    </xdr:to>
    <xdr:cxnSp macro="">
      <xdr:nvCxnSpPr>
        <xdr:cNvPr id="293" name="直線コネクタ 292"/>
        <xdr:cNvCxnSpPr/>
      </xdr:nvCxnSpPr>
      <xdr:spPr>
        <a:xfrm>
          <a:off x="10388600" y="625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79176</xdr:rowOff>
    </xdr:from>
    <xdr:to>
      <xdr:col>15</xdr:col>
      <xdr:colOff>180975</xdr:colOff>
      <xdr:row>38</xdr:row>
      <xdr:rowOff>103342</xdr:rowOff>
    </xdr:to>
    <xdr:cxnSp macro="">
      <xdr:nvCxnSpPr>
        <xdr:cNvPr id="294" name="直線コネクタ 293"/>
        <xdr:cNvCxnSpPr/>
      </xdr:nvCxnSpPr>
      <xdr:spPr>
        <a:xfrm>
          <a:off x="9639300" y="6594276"/>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113374</xdr:rowOff>
    </xdr:from>
    <xdr:ext cx="378565" cy="259045"/>
    <xdr:sp macro="" textlink="">
      <xdr:nvSpPr>
        <xdr:cNvPr id="295" name="労働費平均値テキスト"/>
        <xdr:cNvSpPr txBox="1"/>
      </xdr:nvSpPr>
      <xdr:spPr>
        <a:xfrm>
          <a:off x="10528300" y="66284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134947</xdr:rowOff>
    </xdr:from>
    <xdr:to>
      <xdr:col>15</xdr:col>
      <xdr:colOff>231775</xdr:colOff>
      <xdr:row>39</xdr:row>
      <xdr:rowOff>65097</xdr:rowOff>
    </xdr:to>
    <xdr:sp macro="" textlink="">
      <xdr:nvSpPr>
        <xdr:cNvPr id="296" name="フローチャート : 判断 295"/>
        <xdr:cNvSpPr/>
      </xdr:nvSpPr>
      <xdr:spPr>
        <a:xfrm>
          <a:off x="10426700" y="665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30190</xdr:rowOff>
    </xdr:from>
    <xdr:to>
      <xdr:col>14</xdr:col>
      <xdr:colOff>28575</xdr:colOff>
      <xdr:row>38</xdr:row>
      <xdr:rowOff>79176</xdr:rowOff>
    </xdr:to>
    <xdr:cxnSp macro="">
      <xdr:nvCxnSpPr>
        <xdr:cNvPr id="297" name="直線コネクタ 296"/>
        <xdr:cNvCxnSpPr/>
      </xdr:nvCxnSpPr>
      <xdr:spPr>
        <a:xfrm>
          <a:off x="8750300" y="5345140"/>
          <a:ext cx="889000" cy="12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141478</xdr:rowOff>
    </xdr:from>
    <xdr:to>
      <xdr:col>14</xdr:col>
      <xdr:colOff>79375</xdr:colOff>
      <xdr:row>39</xdr:row>
      <xdr:rowOff>71628</xdr:rowOff>
    </xdr:to>
    <xdr:sp macro="" textlink="">
      <xdr:nvSpPr>
        <xdr:cNvPr id="298" name="フローチャート : 判断 297"/>
        <xdr:cNvSpPr/>
      </xdr:nvSpPr>
      <xdr:spPr>
        <a:xfrm>
          <a:off x="9588500" y="66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62755</xdr:rowOff>
    </xdr:from>
    <xdr:ext cx="378565" cy="259045"/>
    <xdr:sp macro="" textlink="">
      <xdr:nvSpPr>
        <xdr:cNvPr id="299" name="テキスト ボックス 298"/>
        <xdr:cNvSpPr txBox="1"/>
      </xdr:nvSpPr>
      <xdr:spPr>
        <a:xfrm>
          <a:off x="9450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30190</xdr:rowOff>
    </xdr:from>
    <xdr:to>
      <xdr:col>12</xdr:col>
      <xdr:colOff>511175</xdr:colOff>
      <xdr:row>33</xdr:row>
      <xdr:rowOff>79611</xdr:rowOff>
    </xdr:to>
    <xdr:cxnSp macro="">
      <xdr:nvCxnSpPr>
        <xdr:cNvPr id="300" name="直線コネクタ 299"/>
        <xdr:cNvCxnSpPr/>
      </xdr:nvCxnSpPr>
      <xdr:spPr>
        <a:xfrm flipV="1">
          <a:off x="7861300" y="5345140"/>
          <a:ext cx="889000" cy="39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141805</xdr:rowOff>
    </xdr:from>
    <xdr:to>
      <xdr:col>12</xdr:col>
      <xdr:colOff>561975</xdr:colOff>
      <xdr:row>38</xdr:row>
      <xdr:rowOff>71955</xdr:rowOff>
    </xdr:to>
    <xdr:sp macro="" textlink="">
      <xdr:nvSpPr>
        <xdr:cNvPr id="301" name="フローチャート : 判断 300"/>
        <xdr:cNvSpPr/>
      </xdr:nvSpPr>
      <xdr:spPr>
        <a:xfrm>
          <a:off x="8699500" y="648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63082</xdr:rowOff>
    </xdr:from>
    <xdr:ext cx="469744" cy="259045"/>
    <xdr:sp macro="" textlink="">
      <xdr:nvSpPr>
        <xdr:cNvPr id="302" name="テキスト ボックス 301"/>
        <xdr:cNvSpPr txBox="1"/>
      </xdr:nvSpPr>
      <xdr:spPr>
        <a:xfrm>
          <a:off x="8515427" y="657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79611</xdr:rowOff>
    </xdr:from>
    <xdr:to>
      <xdr:col>11</xdr:col>
      <xdr:colOff>307975</xdr:colOff>
      <xdr:row>35</xdr:row>
      <xdr:rowOff>102689</xdr:rowOff>
    </xdr:to>
    <xdr:cxnSp macro="">
      <xdr:nvCxnSpPr>
        <xdr:cNvPr id="303" name="直線コネクタ 302"/>
        <xdr:cNvCxnSpPr/>
      </xdr:nvCxnSpPr>
      <xdr:spPr>
        <a:xfrm flipV="1">
          <a:off x="6972300" y="5737461"/>
          <a:ext cx="889000" cy="36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74313</xdr:rowOff>
    </xdr:from>
    <xdr:to>
      <xdr:col>11</xdr:col>
      <xdr:colOff>358775</xdr:colOff>
      <xdr:row>38</xdr:row>
      <xdr:rowOff>4463</xdr:rowOff>
    </xdr:to>
    <xdr:sp macro="" textlink="">
      <xdr:nvSpPr>
        <xdr:cNvPr id="304" name="フローチャート : 判断 303"/>
        <xdr:cNvSpPr/>
      </xdr:nvSpPr>
      <xdr:spPr>
        <a:xfrm>
          <a:off x="7810500" y="641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167040</xdr:rowOff>
    </xdr:from>
    <xdr:ext cx="469744" cy="259045"/>
    <xdr:sp macro="" textlink="">
      <xdr:nvSpPr>
        <xdr:cNvPr id="305" name="テキスト ボックス 304"/>
        <xdr:cNvSpPr txBox="1"/>
      </xdr:nvSpPr>
      <xdr:spPr>
        <a:xfrm>
          <a:off x="7626427" y="65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57984</xdr:rowOff>
    </xdr:from>
    <xdr:to>
      <xdr:col>10</xdr:col>
      <xdr:colOff>155575</xdr:colOff>
      <xdr:row>37</xdr:row>
      <xdr:rowOff>159584</xdr:rowOff>
    </xdr:to>
    <xdr:sp macro="" textlink="">
      <xdr:nvSpPr>
        <xdr:cNvPr id="306" name="フローチャート : 判断 305"/>
        <xdr:cNvSpPr/>
      </xdr:nvSpPr>
      <xdr:spPr>
        <a:xfrm>
          <a:off x="6921500" y="640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150712</xdr:rowOff>
    </xdr:from>
    <xdr:ext cx="469744" cy="259045"/>
    <xdr:sp macro="" textlink="">
      <xdr:nvSpPr>
        <xdr:cNvPr id="307" name="テキスト ボックス 306"/>
        <xdr:cNvSpPr txBox="1"/>
      </xdr:nvSpPr>
      <xdr:spPr>
        <a:xfrm>
          <a:off x="6737427" y="649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52542</xdr:rowOff>
    </xdr:from>
    <xdr:to>
      <xdr:col>15</xdr:col>
      <xdr:colOff>231775</xdr:colOff>
      <xdr:row>38</xdr:row>
      <xdr:rowOff>154142</xdr:rowOff>
    </xdr:to>
    <xdr:sp macro="" textlink="">
      <xdr:nvSpPr>
        <xdr:cNvPr id="313" name="円/楕円 312"/>
        <xdr:cNvSpPr/>
      </xdr:nvSpPr>
      <xdr:spPr>
        <a:xfrm>
          <a:off x="10426700" y="656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75419</xdr:rowOff>
    </xdr:from>
    <xdr:ext cx="469744" cy="259045"/>
    <xdr:sp macro="" textlink="">
      <xdr:nvSpPr>
        <xdr:cNvPr id="314" name="労働費該当値テキスト"/>
        <xdr:cNvSpPr txBox="1"/>
      </xdr:nvSpPr>
      <xdr:spPr>
        <a:xfrm>
          <a:off x="10528300" y="641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28376</xdr:rowOff>
    </xdr:from>
    <xdr:to>
      <xdr:col>14</xdr:col>
      <xdr:colOff>79375</xdr:colOff>
      <xdr:row>38</xdr:row>
      <xdr:rowOff>129976</xdr:rowOff>
    </xdr:to>
    <xdr:sp macro="" textlink="">
      <xdr:nvSpPr>
        <xdr:cNvPr id="315" name="円/楕円 314"/>
        <xdr:cNvSpPr/>
      </xdr:nvSpPr>
      <xdr:spPr>
        <a:xfrm>
          <a:off x="9588500" y="65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146502</xdr:rowOff>
    </xdr:from>
    <xdr:ext cx="469744" cy="259045"/>
    <xdr:sp macro="" textlink="">
      <xdr:nvSpPr>
        <xdr:cNvPr id="316" name="テキスト ボックス 315"/>
        <xdr:cNvSpPr txBox="1"/>
      </xdr:nvSpPr>
      <xdr:spPr>
        <a:xfrm>
          <a:off x="9404427" y="631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150840</xdr:rowOff>
    </xdr:from>
    <xdr:to>
      <xdr:col>12</xdr:col>
      <xdr:colOff>561975</xdr:colOff>
      <xdr:row>31</xdr:row>
      <xdr:rowOff>80990</xdr:rowOff>
    </xdr:to>
    <xdr:sp macro="" textlink="">
      <xdr:nvSpPr>
        <xdr:cNvPr id="317" name="円/楕円 316"/>
        <xdr:cNvSpPr/>
      </xdr:nvSpPr>
      <xdr:spPr>
        <a:xfrm>
          <a:off x="8699500" y="52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97517</xdr:rowOff>
    </xdr:from>
    <xdr:ext cx="534377" cy="259045"/>
    <xdr:sp macro="" textlink="">
      <xdr:nvSpPr>
        <xdr:cNvPr id="318" name="テキスト ボックス 317"/>
        <xdr:cNvSpPr txBox="1"/>
      </xdr:nvSpPr>
      <xdr:spPr>
        <a:xfrm>
          <a:off x="8483111" y="50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28811</xdr:rowOff>
    </xdr:from>
    <xdr:to>
      <xdr:col>11</xdr:col>
      <xdr:colOff>358775</xdr:colOff>
      <xdr:row>33</xdr:row>
      <xdr:rowOff>130411</xdr:rowOff>
    </xdr:to>
    <xdr:sp macro="" textlink="">
      <xdr:nvSpPr>
        <xdr:cNvPr id="319" name="円/楕円 318"/>
        <xdr:cNvSpPr/>
      </xdr:nvSpPr>
      <xdr:spPr>
        <a:xfrm>
          <a:off x="7810500" y="56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146938</xdr:rowOff>
    </xdr:from>
    <xdr:ext cx="469744" cy="259045"/>
    <xdr:sp macro="" textlink="">
      <xdr:nvSpPr>
        <xdr:cNvPr id="320" name="テキスト ボックス 319"/>
        <xdr:cNvSpPr txBox="1"/>
      </xdr:nvSpPr>
      <xdr:spPr>
        <a:xfrm>
          <a:off x="7626427" y="546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51889</xdr:rowOff>
    </xdr:from>
    <xdr:to>
      <xdr:col>10</xdr:col>
      <xdr:colOff>155575</xdr:colOff>
      <xdr:row>35</xdr:row>
      <xdr:rowOff>153489</xdr:rowOff>
    </xdr:to>
    <xdr:sp macro="" textlink="">
      <xdr:nvSpPr>
        <xdr:cNvPr id="321" name="円/楕円 320"/>
        <xdr:cNvSpPr/>
      </xdr:nvSpPr>
      <xdr:spPr>
        <a:xfrm>
          <a:off x="6921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170016</xdr:rowOff>
    </xdr:from>
    <xdr:ext cx="469744" cy="259045"/>
    <xdr:sp macro="" textlink="">
      <xdr:nvSpPr>
        <xdr:cNvPr id="322" name="テキスト ボックス 321"/>
        <xdr:cNvSpPr txBox="1"/>
      </xdr:nvSpPr>
      <xdr:spPr>
        <a:xfrm>
          <a:off x="6737427" y="582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23244</xdr:rowOff>
    </xdr:from>
    <xdr:to>
      <xdr:col>15</xdr:col>
      <xdr:colOff>180975</xdr:colOff>
      <xdr:row>55</xdr:row>
      <xdr:rowOff>59347</xdr:rowOff>
    </xdr:to>
    <xdr:cxnSp macro="">
      <xdr:nvCxnSpPr>
        <xdr:cNvPr id="351" name="直線コネクタ 350"/>
        <xdr:cNvCxnSpPr/>
      </xdr:nvCxnSpPr>
      <xdr:spPr>
        <a:xfrm>
          <a:off x="9639300" y="9452994"/>
          <a:ext cx="8382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2922</xdr:rowOff>
    </xdr:from>
    <xdr:ext cx="534377" cy="259045"/>
    <xdr:sp macro="" textlink="">
      <xdr:nvSpPr>
        <xdr:cNvPr id="352" name="農林水産業費平均値テキスト"/>
        <xdr:cNvSpPr txBox="1"/>
      </xdr:nvSpPr>
      <xdr:spPr>
        <a:xfrm>
          <a:off x="10528300" y="96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23244</xdr:rowOff>
    </xdr:from>
    <xdr:to>
      <xdr:col>14</xdr:col>
      <xdr:colOff>28575</xdr:colOff>
      <xdr:row>55</xdr:row>
      <xdr:rowOff>119347</xdr:rowOff>
    </xdr:to>
    <xdr:cxnSp macro="">
      <xdr:nvCxnSpPr>
        <xdr:cNvPr id="354" name="直線コネクタ 353"/>
        <xdr:cNvCxnSpPr/>
      </xdr:nvCxnSpPr>
      <xdr:spPr>
        <a:xfrm flipV="1">
          <a:off x="8750300" y="9452994"/>
          <a:ext cx="889000" cy="9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139923</xdr:rowOff>
    </xdr:from>
    <xdr:ext cx="534377" cy="259045"/>
    <xdr:sp macro="" textlink="">
      <xdr:nvSpPr>
        <xdr:cNvPr id="356" name="テキスト ボックス 355"/>
        <xdr:cNvSpPr txBox="1"/>
      </xdr:nvSpPr>
      <xdr:spPr>
        <a:xfrm>
          <a:off x="9372111" y="97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119347</xdr:rowOff>
    </xdr:from>
    <xdr:to>
      <xdr:col>12</xdr:col>
      <xdr:colOff>511175</xdr:colOff>
      <xdr:row>55</xdr:row>
      <xdr:rowOff>159062</xdr:rowOff>
    </xdr:to>
    <xdr:cxnSp macro="">
      <xdr:nvCxnSpPr>
        <xdr:cNvPr id="357" name="直線コネクタ 356"/>
        <xdr:cNvCxnSpPr/>
      </xdr:nvCxnSpPr>
      <xdr:spPr>
        <a:xfrm flipV="1">
          <a:off x="7861300" y="9549097"/>
          <a:ext cx="889000" cy="3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126291</xdr:rowOff>
    </xdr:from>
    <xdr:ext cx="534377" cy="259045"/>
    <xdr:sp macro="" textlink="">
      <xdr:nvSpPr>
        <xdr:cNvPr id="359" name="テキスト ボックス 358"/>
        <xdr:cNvSpPr txBox="1"/>
      </xdr:nvSpPr>
      <xdr:spPr>
        <a:xfrm>
          <a:off x="8483111" y="97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159062</xdr:rowOff>
    </xdr:from>
    <xdr:to>
      <xdr:col>11</xdr:col>
      <xdr:colOff>307975</xdr:colOff>
      <xdr:row>56</xdr:row>
      <xdr:rowOff>83838</xdr:rowOff>
    </xdr:to>
    <xdr:cxnSp macro="">
      <xdr:nvCxnSpPr>
        <xdr:cNvPr id="360" name="直線コネクタ 359"/>
        <xdr:cNvCxnSpPr/>
      </xdr:nvCxnSpPr>
      <xdr:spPr>
        <a:xfrm flipV="1">
          <a:off x="6972300" y="9588812"/>
          <a:ext cx="889000" cy="9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120949</xdr:rowOff>
    </xdr:from>
    <xdr:ext cx="534377" cy="259045"/>
    <xdr:sp macro="" textlink="">
      <xdr:nvSpPr>
        <xdr:cNvPr id="362" name="テキスト ボックス 361"/>
        <xdr:cNvSpPr txBox="1"/>
      </xdr:nvSpPr>
      <xdr:spPr>
        <a:xfrm>
          <a:off x="7594111" y="97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162127</xdr:rowOff>
    </xdr:from>
    <xdr:ext cx="534377" cy="259045"/>
    <xdr:sp macro="" textlink="">
      <xdr:nvSpPr>
        <xdr:cNvPr id="364" name="テキスト ボックス 363"/>
        <xdr:cNvSpPr txBox="1"/>
      </xdr:nvSpPr>
      <xdr:spPr>
        <a:xfrm>
          <a:off x="6705111" y="97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8547</xdr:rowOff>
    </xdr:from>
    <xdr:to>
      <xdr:col>15</xdr:col>
      <xdr:colOff>231775</xdr:colOff>
      <xdr:row>55</xdr:row>
      <xdr:rowOff>110147</xdr:rowOff>
    </xdr:to>
    <xdr:sp macro="" textlink="">
      <xdr:nvSpPr>
        <xdr:cNvPr id="370" name="円/楕円 369"/>
        <xdr:cNvSpPr/>
      </xdr:nvSpPr>
      <xdr:spPr>
        <a:xfrm>
          <a:off x="10426700" y="943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31424</xdr:rowOff>
    </xdr:from>
    <xdr:ext cx="534377" cy="259045"/>
    <xdr:sp macro="" textlink="">
      <xdr:nvSpPr>
        <xdr:cNvPr id="371" name="農林水産業費該当値テキスト"/>
        <xdr:cNvSpPr txBox="1"/>
      </xdr:nvSpPr>
      <xdr:spPr>
        <a:xfrm>
          <a:off x="10528300" y="92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88,045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143894</xdr:rowOff>
    </xdr:from>
    <xdr:to>
      <xdr:col>14</xdr:col>
      <xdr:colOff>79375</xdr:colOff>
      <xdr:row>55</xdr:row>
      <xdr:rowOff>74044</xdr:rowOff>
    </xdr:to>
    <xdr:sp macro="" textlink="">
      <xdr:nvSpPr>
        <xdr:cNvPr id="372" name="円/楕円 371"/>
        <xdr:cNvSpPr/>
      </xdr:nvSpPr>
      <xdr:spPr>
        <a:xfrm>
          <a:off x="9588500" y="94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90571</xdr:rowOff>
    </xdr:from>
    <xdr:ext cx="534377" cy="259045"/>
    <xdr:sp macro="" textlink="">
      <xdr:nvSpPr>
        <xdr:cNvPr id="373" name="テキスト ボックス 372"/>
        <xdr:cNvSpPr txBox="1"/>
      </xdr:nvSpPr>
      <xdr:spPr>
        <a:xfrm>
          <a:off x="9372111" y="917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92,783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68547</xdr:rowOff>
    </xdr:from>
    <xdr:to>
      <xdr:col>12</xdr:col>
      <xdr:colOff>561975</xdr:colOff>
      <xdr:row>55</xdr:row>
      <xdr:rowOff>170147</xdr:rowOff>
    </xdr:to>
    <xdr:sp macro="" textlink="">
      <xdr:nvSpPr>
        <xdr:cNvPr id="374" name="円/楕円 373"/>
        <xdr:cNvSpPr/>
      </xdr:nvSpPr>
      <xdr:spPr>
        <a:xfrm>
          <a:off x="8699500" y="94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15224</xdr:rowOff>
    </xdr:from>
    <xdr:ext cx="534377" cy="259045"/>
    <xdr:sp macro="" textlink="">
      <xdr:nvSpPr>
        <xdr:cNvPr id="375" name="テキスト ボックス 374"/>
        <xdr:cNvSpPr txBox="1"/>
      </xdr:nvSpPr>
      <xdr:spPr>
        <a:xfrm>
          <a:off x="8483111" y="92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108262</xdr:rowOff>
    </xdr:from>
    <xdr:to>
      <xdr:col>11</xdr:col>
      <xdr:colOff>358775</xdr:colOff>
      <xdr:row>56</xdr:row>
      <xdr:rowOff>38412</xdr:rowOff>
    </xdr:to>
    <xdr:sp macro="" textlink="">
      <xdr:nvSpPr>
        <xdr:cNvPr id="376" name="円/楕円 375"/>
        <xdr:cNvSpPr/>
      </xdr:nvSpPr>
      <xdr:spPr>
        <a:xfrm>
          <a:off x="7810500" y="95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54939</xdr:rowOff>
    </xdr:from>
    <xdr:ext cx="534377" cy="259045"/>
    <xdr:sp macro="" textlink="">
      <xdr:nvSpPr>
        <xdr:cNvPr id="377" name="テキスト ボックス 376"/>
        <xdr:cNvSpPr txBox="1"/>
      </xdr:nvSpPr>
      <xdr:spPr>
        <a:xfrm>
          <a:off x="7594111" y="931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33038</xdr:rowOff>
    </xdr:from>
    <xdr:to>
      <xdr:col>10</xdr:col>
      <xdr:colOff>155575</xdr:colOff>
      <xdr:row>56</xdr:row>
      <xdr:rowOff>134638</xdr:rowOff>
    </xdr:to>
    <xdr:sp macro="" textlink="">
      <xdr:nvSpPr>
        <xdr:cNvPr id="378" name="円/楕円 377"/>
        <xdr:cNvSpPr/>
      </xdr:nvSpPr>
      <xdr:spPr>
        <a:xfrm>
          <a:off x="6921500" y="963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151165</xdr:rowOff>
    </xdr:from>
    <xdr:ext cx="534377" cy="259045"/>
    <xdr:sp macro="" textlink="">
      <xdr:nvSpPr>
        <xdr:cNvPr id="379" name="テキスト ボックス 378"/>
        <xdr:cNvSpPr txBox="1"/>
      </xdr:nvSpPr>
      <xdr:spPr>
        <a:xfrm>
          <a:off x="6705111" y="940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95923</xdr:rowOff>
    </xdr:from>
    <xdr:to>
      <xdr:col>15</xdr:col>
      <xdr:colOff>180975</xdr:colOff>
      <xdr:row>75</xdr:row>
      <xdr:rowOff>85979</xdr:rowOff>
    </xdr:to>
    <xdr:cxnSp macro="">
      <xdr:nvCxnSpPr>
        <xdr:cNvPr id="408" name="直線コネクタ 407"/>
        <xdr:cNvCxnSpPr/>
      </xdr:nvCxnSpPr>
      <xdr:spPr>
        <a:xfrm>
          <a:off x="9639300" y="12783223"/>
          <a:ext cx="838200" cy="1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52176</xdr:rowOff>
    </xdr:from>
    <xdr:ext cx="534377" cy="259045"/>
    <xdr:sp macro="" textlink="">
      <xdr:nvSpPr>
        <xdr:cNvPr id="409" name="商工費平均値テキスト"/>
        <xdr:cNvSpPr txBox="1"/>
      </xdr:nvSpPr>
      <xdr:spPr>
        <a:xfrm>
          <a:off x="10528300" y="132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95923</xdr:rowOff>
    </xdr:from>
    <xdr:to>
      <xdr:col>14</xdr:col>
      <xdr:colOff>28575</xdr:colOff>
      <xdr:row>77</xdr:row>
      <xdr:rowOff>139205</xdr:rowOff>
    </xdr:to>
    <xdr:cxnSp macro="">
      <xdr:nvCxnSpPr>
        <xdr:cNvPr id="411" name="直線コネクタ 410"/>
        <xdr:cNvCxnSpPr/>
      </xdr:nvCxnSpPr>
      <xdr:spPr>
        <a:xfrm flipV="1">
          <a:off x="8750300" y="12783223"/>
          <a:ext cx="889000" cy="5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98950</xdr:rowOff>
    </xdr:from>
    <xdr:ext cx="534377" cy="259045"/>
    <xdr:sp macro="" textlink="">
      <xdr:nvSpPr>
        <xdr:cNvPr id="413" name="テキスト ボックス 412"/>
        <xdr:cNvSpPr txBox="1"/>
      </xdr:nvSpPr>
      <xdr:spPr>
        <a:xfrm>
          <a:off x="9372111" y="133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65252</xdr:rowOff>
    </xdr:from>
    <xdr:to>
      <xdr:col>12</xdr:col>
      <xdr:colOff>511175</xdr:colOff>
      <xdr:row>77</xdr:row>
      <xdr:rowOff>139205</xdr:rowOff>
    </xdr:to>
    <xdr:cxnSp macro="">
      <xdr:nvCxnSpPr>
        <xdr:cNvPr id="414" name="直線コネクタ 413"/>
        <xdr:cNvCxnSpPr/>
      </xdr:nvCxnSpPr>
      <xdr:spPr>
        <a:xfrm>
          <a:off x="7861300" y="13266902"/>
          <a:ext cx="889000" cy="7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65252</xdr:rowOff>
    </xdr:from>
    <xdr:to>
      <xdr:col>11</xdr:col>
      <xdr:colOff>307975</xdr:colOff>
      <xdr:row>77</xdr:row>
      <xdr:rowOff>86158</xdr:rowOff>
    </xdr:to>
    <xdr:cxnSp macro="">
      <xdr:nvCxnSpPr>
        <xdr:cNvPr id="417" name="直線コネクタ 416"/>
        <xdr:cNvCxnSpPr/>
      </xdr:nvCxnSpPr>
      <xdr:spPr>
        <a:xfrm flipV="1">
          <a:off x="6972300" y="13266902"/>
          <a:ext cx="889000" cy="2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29570</xdr:rowOff>
    </xdr:from>
    <xdr:ext cx="534377" cy="259045"/>
    <xdr:sp macro="" textlink="">
      <xdr:nvSpPr>
        <xdr:cNvPr id="419" name="テキスト ボックス 418"/>
        <xdr:cNvSpPr txBox="1"/>
      </xdr:nvSpPr>
      <xdr:spPr>
        <a:xfrm>
          <a:off x="7594111" y="134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32390</xdr:rowOff>
    </xdr:from>
    <xdr:ext cx="534377" cy="259045"/>
    <xdr:sp macro="" textlink="">
      <xdr:nvSpPr>
        <xdr:cNvPr id="421" name="テキスト ボックス 420"/>
        <xdr:cNvSpPr txBox="1"/>
      </xdr:nvSpPr>
      <xdr:spPr>
        <a:xfrm>
          <a:off x="6705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35179</xdr:rowOff>
    </xdr:from>
    <xdr:to>
      <xdr:col>15</xdr:col>
      <xdr:colOff>231775</xdr:colOff>
      <xdr:row>75</xdr:row>
      <xdr:rowOff>136779</xdr:rowOff>
    </xdr:to>
    <xdr:sp macro="" textlink="">
      <xdr:nvSpPr>
        <xdr:cNvPr id="427" name="円/楕円 426"/>
        <xdr:cNvSpPr/>
      </xdr:nvSpPr>
      <xdr:spPr>
        <a:xfrm>
          <a:off x="10426700" y="128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58056</xdr:rowOff>
    </xdr:from>
    <xdr:ext cx="534377" cy="259045"/>
    <xdr:sp macro="" textlink="">
      <xdr:nvSpPr>
        <xdr:cNvPr id="428" name="商工費該当値テキスト"/>
        <xdr:cNvSpPr txBox="1"/>
      </xdr:nvSpPr>
      <xdr:spPr>
        <a:xfrm>
          <a:off x="10528300" y="127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50,730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45123</xdr:rowOff>
    </xdr:from>
    <xdr:to>
      <xdr:col>14</xdr:col>
      <xdr:colOff>79375</xdr:colOff>
      <xdr:row>74</xdr:row>
      <xdr:rowOff>146723</xdr:rowOff>
    </xdr:to>
    <xdr:sp macro="" textlink="">
      <xdr:nvSpPr>
        <xdr:cNvPr id="429" name="円/楕円 428"/>
        <xdr:cNvSpPr/>
      </xdr:nvSpPr>
      <xdr:spPr>
        <a:xfrm>
          <a:off x="9588500" y="127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163250</xdr:rowOff>
    </xdr:from>
    <xdr:ext cx="534377" cy="259045"/>
    <xdr:sp macro="" textlink="">
      <xdr:nvSpPr>
        <xdr:cNvPr id="430" name="テキスト ボックス 429"/>
        <xdr:cNvSpPr txBox="1"/>
      </xdr:nvSpPr>
      <xdr:spPr>
        <a:xfrm>
          <a:off x="9372111" y="1250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88405</xdr:rowOff>
    </xdr:from>
    <xdr:to>
      <xdr:col>12</xdr:col>
      <xdr:colOff>561975</xdr:colOff>
      <xdr:row>78</xdr:row>
      <xdr:rowOff>18555</xdr:rowOff>
    </xdr:to>
    <xdr:sp macro="" textlink="">
      <xdr:nvSpPr>
        <xdr:cNvPr id="431" name="円/楕円 430"/>
        <xdr:cNvSpPr/>
      </xdr:nvSpPr>
      <xdr:spPr>
        <a:xfrm>
          <a:off x="8699500" y="132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9682</xdr:rowOff>
    </xdr:from>
    <xdr:ext cx="534377" cy="259045"/>
    <xdr:sp macro="" textlink="">
      <xdr:nvSpPr>
        <xdr:cNvPr id="432" name="テキスト ボックス 431"/>
        <xdr:cNvSpPr txBox="1"/>
      </xdr:nvSpPr>
      <xdr:spPr>
        <a:xfrm>
          <a:off x="8483111" y="1338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14452</xdr:rowOff>
    </xdr:from>
    <xdr:to>
      <xdr:col>11</xdr:col>
      <xdr:colOff>358775</xdr:colOff>
      <xdr:row>77</xdr:row>
      <xdr:rowOff>116052</xdr:rowOff>
    </xdr:to>
    <xdr:sp macro="" textlink="">
      <xdr:nvSpPr>
        <xdr:cNvPr id="433" name="円/楕円 432"/>
        <xdr:cNvSpPr/>
      </xdr:nvSpPr>
      <xdr:spPr>
        <a:xfrm>
          <a:off x="7810500" y="132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132579</xdr:rowOff>
    </xdr:from>
    <xdr:ext cx="534377" cy="259045"/>
    <xdr:sp macro="" textlink="">
      <xdr:nvSpPr>
        <xdr:cNvPr id="434" name="テキスト ボックス 433"/>
        <xdr:cNvSpPr txBox="1"/>
      </xdr:nvSpPr>
      <xdr:spPr>
        <a:xfrm>
          <a:off x="7594111" y="129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35358</xdr:rowOff>
    </xdr:from>
    <xdr:to>
      <xdr:col>10</xdr:col>
      <xdr:colOff>155575</xdr:colOff>
      <xdr:row>77</xdr:row>
      <xdr:rowOff>136958</xdr:rowOff>
    </xdr:to>
    <xdr:sp macro="" textlink="">
      <xdr:nvSpPr>
        <xdr:cNvPr id="435" name="円/楕円 434"/>
        <xdr:cNvSpPr/>
      </xdr:nvSpPr>
      <xdr:spPr>
        <a:xfrm>
          <a:off x="6921500" y="132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153485</xdr:rowOff>
    </xdr:from>
    <xdr:ext cx="534377" cy="259045"/>
    <xdr:sp macro="" textlink="">
      <xdr:nvSpPr>
        <xdr:cNvPr id="436" name="テキスト ボックス 435"/>
        <xdr:cNvSpPr txBox="1"/>
      </xdr:nvSpPr>
      <xdr:spPr>
        <a:xfrm>
          <a:off x="6705111" y="130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137246</xdr:rowOff>
    </xdr:from>
    <xdr:to>
      <xdr:col>15</xdr:col>
      <xdr:colOff>180975</xdr:colOff>
      <xdr:row>98</xdr:row>
      <xdr:rowOff>158615</xdr:rowOff>
    </xdr:to>
    <xdr:cxnSp macro="">
      <xdr:nvCxnSpPr>
        <xdr:cNvPr id="465" name="直線コネクタ 464"/>
        <xdr:cNvCxnSpPr/>
      </xdr:nvCxnSpPr>
      <xdr:spPr>
        <a:xfrm flipV="1">
          <a:off x="9639300" y="16939346"/>
          <a:ext cx="8382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88699</xdr:rowOff>
    </xdr:from>
    <xdr:ext cx="534377" cy="259045"/>
    <xdr:sp macro="" textlink="">
      <xdr:nvSpPr>
        <xdr:cNvPr id="466" name="土木費平均値テキスト"/>
        <xdr:cNvSpPr txBox="1"/>
      </xdr:nvSpPr>
      <xdr:spPr>
        <a:xfrm>
          <a:off x="10528300" y="16890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148008</xdr:rowOff>
    </xdr:from>
    <xdr:to>
      <xdr:col>14</xdr:col>
      <xdr:colOff>28575</xdr:colOff>
      <xdr:row>98</xdr:row>
      <xdr:rowOff>158615</xdr:rowOff>
    </xdr:to>
    <xdr:cxnSp macro="">
      <xdr:nvCxnSpPr>
        <xdr:cNvPr id="468" name="直線コネクタ 467"/>
        <xdr:cNvCxnSpPr/>
      </xdr:nvCxnSpPr>
      <xdr:spPr>
        <a:xfrm>
          <a:off x="8750300" y="1695010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36072</xdr:rowOff>
    </xdr:from>
    <xdr:ext cx="534377" cy="259045"/>
    <xdr:sp macro="" textlink="">
      <xdr:nvSpPr>
        <xdr:cNvPr id="470" name="テキスト ボックス 469"/>
        <xdr:cNvSpPr txBox="1"/>
      </xdr:nvSpPr>
      <xdr:spPr>
        <a:xfrm>
          <a:off x="9372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148008</xdr:rowOff>
    </xdr:from>
    <xdr:to>
      <xdr:col>12</xdr:col>
      <xdr:colOff>511175</xdr:colOff>
      <xdr:row>98</xdr:row>
      <xdr:rowOff>150027</xdr:rowOff>
    </xdr:to>
    <xdr:cxnSp macro="">
      <xdr:nvCxnSpPr>
        <xdr:cNvPr id="471" name="直線コネクタ 470"/>
        <xdr:cNvCxnSpPr/>
      </xdr:nvCxnSpPr>
      <xdr:spPr>
        <a:xfrm flipV="1">
          <a:off x="7861300" y="16950108"/>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26267</xdr:rowOff>
    </xdr:from>
    <xdr:ext cx="534377" cy="259045"/>
    <xdr:sp macro="" textlink="">
      <xdr:nvSpPr>
        <xdr:cNvPr id="473" name="テキスト ボックス 472"/>
        <xdr:cNvSpPr txBox="1"/>
      </xdr:nvSpPr>
      <xdr:spPr>
        <a:xfrm>
          <a:off x="8483111" y="169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150027</xdr:rowOff>
    </xdr:from>
    <xdr:to>
      <xdr:col>11</xdr:col>
      <xdr:colOff>307975</xdr:colOff>
      <xdr:row>98</xdr:row>
      <xdr:rowOff>168197</xdr:rowOff>
    </xdr:to>
    <xdr:cxnSp macro="">
      <xdr:nvCxnSpPr>
        <xdr:cNvPr id="474" name="直線コネクタ 473"/>
        <xdr:cNvCxnSpPr/>
      </xdr:nvCxnSpPr>
      <xdr:spPr>
        <a:xfrm flipV="1">
          <a:off x="6972300" y="16952127"/>
          <a:ext cx="889000" cy="1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27590</xdr:rowOff>
    </xdr:from>
    <xdr:ext cx="534377" cy="259045"/>
    <xdr:sp macro="" textlink="">
      <xdr:nvSpPr>
        <xdr:cNvPr id="476" name="テキスト ボックス 475"/>
        <xdr:cNvSpPr txBox="1"/>
      </xdr:nvSpPr>
      <xdr:spPr>
        <a:xfrm>
          <a:off x="7594111" y="17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86446</xdr:rowOff>
    </xdr:from>
    <xdr:to>
      <xdr:col>15</xdr:col>
      <xdr:colOff>231775</xdr:colOff>
      <xdr:row>99</xdr:row>
      <xdr:rowOff>16596</xdr:rowOff>
    </xdr:to>
    <xdr:sp macro="" textlink="">
      <xdr:nvSpPr>
        <xdr:cNvPr id="484" name="円/楕円 483"/>
        <xdr:cNvSpPr/>
      </xdr:nvSpPr>
      <xdr:spPr>
        <a:xfrm>
          <a:off x="10426700" y="168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45823</xdr:rowOff>
    </xdr:from>
    <xdr:ext cx="599010" cy="259045"/>
    <xdr:sp macro="" textlink="">
      <xdr:nvSpPr>
        <xdr:cNvPr id="485" name="土木費該当値テキスト"/>
        <xdr:cNvSpPr txBox="1"/>
      </xdr:nvSpPr>
      <xdr:spPr>
        <a:xfrm>
          <a:off x="10528300" y="166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107815</xdr:rowOff>
    </xdr:from>
    <xdr:to>
      <xdr:col>14</xdr:col>
      <xdr:colOff>79375</xdr:colOff>
      <xdr:row>99</xdr:row>
      <xdr:rowOff>37965</xdr:rowOff>
    </xdr:to>
    <xdr:sp macro="" textlink="">
      <xdr:nvSpPr>
        <xdr:cNvPr id="486" name="円/楕円 485"/>
        <xdr:cNvSpPr/>
      </xdr:nvSpPr>
      <xdr:spPr>
        <a:xfrm>
          <a:off x="9588500" y="1690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54492</xdr:rowOff>
    </xdr:from>
    <xdr:ext cx="534377" cy="259045"/>
    <xdr:sp macro="" textlink="">
      <xdr:nvSpPr>
        <xdr:cNvPr id="487" name="テキスト ボックス 486"/>
        <xdr:cNvSpPr txBox="1"/>
      </xdr:nvSpPr>
      <xdr:spPr>
        <a:xfrm>
          <a:off x="9372111" y="166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97208</xdr:rowOff>
    </xdr:from>
    <xdr:to>
      <xdr:col>12</xdr:col>
      <xdr:colOff>561975</xdr:colOff>
      <xdr:row>99</xdr:row>
      <xdr:rowOff>27358</xdr:rowOff>
    </xdr:to>
    <xdr:sp macro="" textlink="">
      <xdr:nvSpPr>
        <xdr:cNvPr id="488" name="円/楕円 487"/>
        <xdr:cNvSpPr/>
      </xdr:nvSpPr>
      <xdr:spPr>
        <a:xfrm>
          <a:off x="8699500" y="16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43885</xdr:rowOff>
    </xdr:from>
    <xdr:ext cx="534377" cy="259045"/>
    <xdr:sp macro="" textlink="">
      <xdr:nvSpPr>
        <xdr:cNvPr id="489" name="テキスト ボックス 488"/>
        <xdr:cNvSpPr txBox="1"/>
      </xdr:nvSpPr>
      <xdr:spPr>
        <a:xfrm>
          <a:off x="8483111" y="1667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99227</xdr:rowOff>
    </xdr:from>
    <xdr:to>
      <xdr:col>11</xdr:col>
      <xdr:colOff>358775</xdr:colOff>
      <xdr:row>99</xdr:row>
      <xdr:rowOff>29377</xdr:rowOff>
    </xdr:to>
    <xdr:sp macro="" textlink="">
      <xdr:nvSpPr>
        <xdr:cNvPr id="490" name="円/楕円 489"/>
        <xdr:cNvSpPr/>
      </xdr:nvSpPr>
      <xdr:spPr>
        <a:xfrm>
          <a:off x="7810500" y="1690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45904</xdr:rowOff>
    </xdr:from>
    <xdr:ext cx="534377" cy="259045"/>
    <xdr:sp macro="" textlink="">
      <xdr:nvSpPr>
        <xdr:cNvPr id="491" name="テキスト ボックス 490"/>
        <xdr:cNvSpPr txBox="1"/>
      </xdr:nvSpPr>
      <xdr:spPr>
        <a:xfrm>
          <a:off x="7594111" y="16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117397</xdr:rowOff>
    </xdr:from>
    <xdr:to>
      <xdr:col>10</xdr:col>
      <xdr:colOff>155575</xdr:colOff>
      <xdr:row>99</xdr:row>
      <xdr:rowOff>47547</xdr:rowOff>
    </xdr:to>
    <xdr:sp macro="" textlink="">
      <xdr:nvSpPr>
        <xdr:cNvPr id="492" name="円/楕円 491"/>
        <xdr:cNvSpPr/>
      </xdr:nvSpPr>
      <xdr:spPr>
        <a:xfrm>
          <a:off x="6921500" y="169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38674</xdr:rowOff>
    </xdr:from>
    <xdr:ext cx="534377" cy="259045"/>
    <xdr:sp macro="" textlink="">
      <xdr:nvSpPr>
        <xdr:cNvPr id="493" name="テキスト ボックス 492"/>
        <xdr:cNvSpPr txBox="1"/>
      </xdr:nvSpPr>
      <xdr:spPr>
        <a:xfrm>
          <a:off x="6705111" y="1701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54628</xdr:rowOff>
    </xdr:from>
    <xdr:to>
      <xdr:col>23</xdr:col>
      <xdr:colOff>517525</xdr:colOff>
      <xdr:row>38</xdr:row>
      <xdr:rowOff>83229</xdr:rowOff>
    </xdr:to>
    <xdr:cxnSp macro="">
      <xdr:nvCxnSpPr>
        <xdr:cNvPr id="524" name="直線コネクタ 523"/>
        <xdr:cNvCxnSpPr/>
      </xdr:nvCxnSpPr>
      <xdr:spPr>
        <a:xfrm flipV="1">
          <a:off x="15481300" y="6569728"/>
          <a:ext cx="8382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5" name="消防費平均値テキスト"/>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83229</xdr:rowOff>
    </xdr:from>
    <xdr:to>
      <xdr:col>22</xdr:col>
      <xdr:colOff>365125</xdr:colOff>
      <xdr:row>38</xdr:row>
      <xdr:rowOff>100087</xdr:rowOff>
    </xdr:to>
    <xdr:cxnSp macro="">
      <xdr:nvCxnSpPr>
        <xdr:cNvPr id="527" name="直線コネクタ 526"/>
        <xdr:cNvCxnSpPr/>
      </xdr:nvCxnSpPr>
      <xdr:spPr>
        <a:xfrm flipV="1">
          <a:off x="14592300" y="6598329"/>
          <a:ext cx="889000" cy="1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9" name="テキスト ボックス 528"/>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71401</xdr:rowOff>
    </xdr:from>
    <xdr:to>
      <xdr:col>21</xdr:col>
      <xdr:colOff>161925</xdr:colOff>
      <xdr:row>38</xdr:row>
      <xdr:rowOff>100087</xdr:rowOff>
    </xdr:to>
    <xdr:cxnSp macro="">
      <xdr:nvCxnSpPr>
        <xdr:cNvPr id="530" name="直線コネクタ 529"/>
        <xdr:cNvCxnSpPr/>
      </xdr:nvCxnSpPr>
      <xdr:spPr>
        <a:xfrm>
          <a:off x="13703300" y="6586501"/>
          <a:ext cx="889000" cy="2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2" name="テキスト ボックス 531"/>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71401</xdr:rowOff>
    </xdr:from>
    <xdr:to>
      <xdr:col>19</xdr:col>
      <xdr:colOff>644525</xdr:colOff>
      <xdr:row>38</xdr:row>
      <xdr:rowOff>107121</xdr:rowOff>
    </xdr:to>
    <xdr:cxnSp macro="">
      <xdr:nvCxnSpPr>
        <xdr:cNvPr id="533" name="直線コネクタ 532"/>
        <xdr:cNvCxnSpPr/>
      </xdr:nvCxnSpPr>
      <xdr:spPr>
        <a:xfrm flipV="1">
          <a:off x="12814300" y="6586501"/>
          <a:ext cx="889000" cy="3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5" name="テキスト ボックス 534"/>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7" name="テキスト ボックス 536"/>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3828</xdr:rowOff>
    </xdr:from>
    <xdr:to>
      <xdr:col>23</xdr:col>
      <xdr:colOff>568325</xdr:colOff>
      <xdr:row>38</xdr:row>
      <xdr:rowOff>105428</xdr:rowOff>
    </xdr:to>
    <xdr:sp macro="" textlink="">
      <xdr:nvSpPr>
        <xdr:cNvPr id="543" name="円/楕円 542"/>
        <xdr:cNvSpPr/>
      </xdr:nvSpPr>
      <xdr:spPr>
        <a:xfrm>
          <a:off x="16268700" y="65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128481</xdr:rowOff>
    </xdr:from>
    <xdr:ext cx="534377" cy="259045"/>
    <xdr:sp macro="" textlink="">
      <xdr:nvSpPr>
        <xdr:cNvPr id="544" name="消防費該当値テキスト"/>
        <xdr:cNvSpPr txBox="1"/>
      </xdr:nvSpPr>
      <xdr:spPr>
        <a:xfrm>
          <a:off x="16370300" y="64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32429</xdr:rowOff>
    </xdr:from>
    <xdr:to>
      <xdr:col>22</xdr:col>
      <xdr:colOff>415925</xdr:colOff>
      <xdr:row>38</xdr:row>
      <xdr:rowOff>134029</xdr:rowOff>
    </xdr:to>
    <xdr:sp macro="" textlink="">
      <xdr:nvSpPr>
        <xdr:cNvPr id="545" name="円/楕円 544"/>
        <xdr:cNvSpPr/>
      </xdr:nvSpPr>
      <xdr:spPr>
        <a:xfrm>
          <a:off x="15430500" y="65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125156</xdr:rowOff>
    </xdr:from>
    <xdr:ext cx="534377" cy="259045"/>
    <xdr:sp macro="" textlink="">
      <xdr:nvSpPr>
        <xdr:cNvPr id="546" name="テキスト ボックス 545"/>
        <xdr:cNvSpPr txBox="1"/>
      </xdr:nvSpPr>
      <xdr:spPr>
        <a:xfrm>
          <a:off x="15214111" y="66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49287</xdr:rowOff>
    </xdr:from>
    <xdr:to>
      <xdr:col>21</xdr:col>
      <xdr:colOff>212725</xdr:colOff>
      <xdr:row>38</xdr:row>
      <xdr:rowOff>150887</xdr:rowOff>
    </xdr:to>
    <xdr:sp macro="" textlink="">
      <xdr:nvSpPr>
        <xdr:cNvPr id="547" name="円/楕円 546"/>
        <xdr:cNvSpPr/>
      </xdr:nvSpPr>
      <xdr:spPr>
        <a:xfrm>
          <a:off x="14541500" y="65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142014</xdr:rowOff>
    </xdr:from>
    <xdr:ext cx="534377" cy="259045"/>
    <xdr:sp macro="" textlink="">
      <xdr:nvSpPr>
        <xdr:cNvPr id="548" name="テキスト ボックス 547"/>
        <xdr:cNvSpPr txBox="1"/>
      </xdr:nvSpPr>
      <xdr:spPr>
        <a:xfrm>
          <a:off x="14325111" y="66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20601</xdr:rowOff>
    </xdr:from>
    <xdr:to>
      <xdr:col>20</xdr:col>
      <xdr:colOff>9525</xdr:colOff>
      <xdr:row>38</xdr:row>
      <xdr:rowOff>122201</xdr:rowOff>
    </xdr:to>
    <xdr:sp macro="" textlink="">
      <xdr:nvSpPr>
        <xdr:cNvPr id="549" name="円/楕円 548"/>
        <xdr:cNvSpPr/>
      </xdr:nvSpPr>
      <xdr:spPr>
        <a:xfrm>
          <a:off x="13652500" y="65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113328</xdr:rowOff>
    </xdr:from>
    <xdr:ext cx="534377" cy="259045"/>
    <xdr:sp macro="" textlink="">
      <xdr:nvSpPr>
        <xdr:cNvPr id="550" name="テキスト ボックス 549"/>
        <xdr:cNvSpPr txBox="1"/>
      </xdr:nvSpPr>
      <xdr:spPr>
        <a:xfrm>
          <a:off x="13436111" y="66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56321</xdr:rowOff>
    </xdr:from>
    <xdr:to>
      <xdr:col>18</xdr:col>
      <xdr:colOff>492125</xdr:colOff>
      <xdr:row>38</xdr:row>
      <xdr:rowOff>157921</xdr:rowOff>
    </xdr:to>
    <xdr:sp macro="" textlink="">
      <xdr:nvSpPr>
        <xdr:cNvPr id="551" name="円/楕円 550"/>
        <xdr:cNvSpPr/>
      </xdr:nvSpPr>
      <xdr:spPr>
        <a:xfrm>
          <a:off x="12763500" y="65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149048</xdr:rowOff>
    </xdr:from>
    <xdr:ext cx="534377" cy="259045"/>
    <xdr:sp macro="" textlink="">
      <xdr:nvSpPr>
        <xdr:cNvPr id="552" name="テキスト ボックス 551"/>
        <xdr:cNvSpPr txBox="1"/>
      </xdr:nvSpPr>
      <xdr:spPr>
        <a:xfrm>
          <a:off x="12547111" y="66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103600</xdr:rowOff>
    </xdr:from>
    <xdr:to>
      <xdr:col>23</xdr:col>
      <xdr:colOff>517525</xdr:colOff>
      <xdr:row>55</xdr:row>
      <xdr:rowOff>43879</xdr:rowOff>
    </xdr:to>
    <xdr:cxnSp macro="">
      <xdr:nvCxnSpPr>
        <xdr:cNvPr id="582" name="直線コネクタ 581"/>
        <xdr:cNvCxnSpPr/>
      </xdr:nvCxnSpPr>
      <xdr:spPr>
        <a:xfrm flipV="1">
          <a:off x="15481300" y="9361900"/>
          <a:ext cx="838200" cy="11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89920</xdr:rowOff>
    </xdr:from>
    <xdr:ext cx="534377" cy="259045"/>
    <xdr:sp macro="" textlink="">
      <xdr:nvSpPr>
        <xdr:cNvPr id="583" name="教育費平均値テキスト"/>
        <xdr:cNvSpPr txBox="1"/>
      </xdr:nvSpPr>
      <xdr:spPr>
        <a:xfrm>
          <a:off x="16370300" y="934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59119</xdr:rowOff>
    </xdr:from>
    <xdr:to>
      <xdr:col>22</xdr:col>
      <xdr:colOff>365125</xdr:colOff>
      <xdr:row>55</xdr:row>
      <xdr:rowOff>43879</xdr:rowOff>
    </xdr:to>
    <xdr:cxnSp macro="">
      <xdr:nvCxnSpPr>
        <xdr:cNvPr id="585" name="直線コネクタ 584"/>
        <xdr:cNvCxnSpPr/>
      </xdr:nvCxnSpPr>
      <xdr:spPr>
        <a:xfrm>
          <a:off x="14592300" y="9317419"/>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7" name="テキスト ボックス 586"/>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43440</xdr:rowOff>
    </xdr:from>
    <xdr:to>
      <xdr:col>21</xdr:col>
      <xdr:colOff>161925</xdr:colOff>
      <xdr:row>54</xdr:row>
      <xdr:rowOff>59119</xdr:rowOff>
    </xdr:to>
    <xdr:cxnSp macro="">
      <xdr:nvCxnSpPr>
        <xdr:cNvPr id="588" name="直線コネクタ 587"/>
        <xdr:cNvCxnSpPr/>
      </xdr:nvCxnSpPr>
      <xdr:spPr>
        <a:xfrm>
          <a:off x="13703300" y="9130290"/>
          <a:ext cx="889000" cy="18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26562</xdr:rowOff>
    </xdr:from>
    <xdr:to>
      <xdr:col>19</xdr:col>
      <xdr:colOff>644525</xdr:colOff>
      <xdr:row>53</xdr:row>
      <xdr:rowOff>43440</xdr:rowOff>
    </xdr:to>
    <xdr:cxnSp macro="">
      <xdr:nvCxnSpPr>
        <xdr:cNvPr id="591" name="直線コネクタ 590"/>
        <xdr:cNvCxnSpPr/>
      </xdr:nvCxnSpPr>
      <xdr:spPr>
        <a:xfrm>
          <a:off x="12814300" y="8599062"/>
          <a:ext cx="889000" cy="53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103274</xdr:rowOff>
    </xdr:from>
    <xdr:ext cx="534377" cy="259045"/>
    <xdr:sp macro="" textlink="">
      <xdr:nvSpPr>
        <xdr:cNvPr id="593" name="テキスト ボックス 592"/>
        <xdr:cNvSpPr txBox="1"/>
      </xdr:nvSpPr>
      <xdr:spPr>
        <a:xfrm>
          <a:off x="13436111" y="91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73499</xdr:rowOff>
    </xdr:from>
    <xdr:ext cx="534377" cy="259045"/>
    <xdr:sp macro="" textlink="">
      <xdr:nvSpPr>
        <xdr:cNvPr id="595" name="テキスト ボックス 594"/>
        <xdr:cNvSpPr txBox="1"/>
      </xdr:nvSpPr>
      <xdr:spPr>
        <a:xfrm>
          <a:off x="12547111" y="916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52800</xdr:rowOff>
    </xdr:from>
    <xdr:to>
      <xdr:col>23</xdr:col>
      <xdr:colOff>568325</xdr:colOff>
      <xdr:row>54</xdr:row>
      <xdr:rowOff>154400</xdr:rowOff>
    </xdr:to>
    <xdr:sp macro="" textlink="">
      <xdr:nvSpPr>
        <xdr:cNvPr id="601" name="円/楕円 600"/>
        <xdr:cNvSpPr/>
      </xdr:nvSpPr>
      <xdr:spPr>
        <a:xfrm>
          <a:off x="16268700" y="93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75677</xdr:rowOff>
    </xdr:from>
    <xdr:ext cx="534377" cy="259045"/>
    <xdr:sp macro="" textlink="">
      <xdr:nvSpPr>
        <xdr:cNvPr id="602" name="教育費該当値テキスト"/>
        <xdr:cNvSpPr txBox="1"/>
      </xdr:nvSpPr>
      <xdr:spPr>
        <a:xfrm>
          <a:off x="16370300" y="916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61,895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164529</xdr:rowOff>
    </xdr:from>
    <xdr:to>
      <xdr:col>22</xdr:col>
      <xdr:colOff>415925</xdr:colOff>
      <xdr:row>55</xdr:row>
      <xdr:rowOff>94679</xdr:rowOff>
    </xdr:to>
    <xdr:sp macro="" textlink="">
      <xdr:nvSpPr>
        <xdr:cNvPr id="603" name="円/楕円 602"/>
        <xdr:cNvSpPr/>
      </xdr:nvSpPr>
      <xdr:spPr>
        <a:xfrm>
          <a:off x="15430500" y="94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85806</xdr:rowOff>
    </xdr:from>
    <xdr:ext cx="534377" cy="259045"/>
    <xdr:sp macro="" textlink="">
      <xdr:nvSpPr>
        <xdr:cNvPr id="604" name="テキスト ボックス 603"/>
        <xdr:cNvSpPr txBox="1"/>
      </xdr:nvSpPr>
      <xdr:spPr>
        <a:xfrm>
          <a:off x="15214111" y="95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8319</xdr:rowOff>
    </xdr:from>
    <xdr:to>
      <xdr:col>21</xdr:col>
      <xdr:colOff>212725</xdr:colOff>
      <xdr:row>54</xdr:row>
      <xdr:rowOff>109919</xdr:rowOff>
    </xdr:to>
    <xdr:sp macro="" textlink="">
      <xdr:nvSpPr>
        <xdr:cNvPr id="605" name="円/楕円 604"/>
        <xdr:cNvSpPr/>
      </xdr:nvSpPr>
      <xdr:spPr>
        <a:xfrm>
          <a:off x="14541500" y="926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101046</xdr:rowOff>
    </xdr:from>
    <xdr:ext cx="534377" cy="259045"/>
    <xdr:sp macro="" textlink="">
      <xdr:nvSpPr>
        <xdr:cNvPr id="606" name="テキスト ボックス 605"/>
        <xdr:cNvSpPr txBox="1"/>
      </xdr:nvSpPr>
      <xdr:spPr>
        <a:xfrm>
          <a:off x="14325111" y="93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64,230</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164090</xdr:rowOff>
    </xdr:from>
    <xdr:to>
      <xdr:col>20</xdr:col>
      <xdr:colOff>9525</xdr:colOff>
      <xdr:row>53</xdr:row>
      <xdr:rowOff>94240</xdr:rowOff>
    </xdr:to>
    <xdr:sp macro="" textlink="">
      <xdr:nvSpPr>
        <xdr:cNvPr id="607" name="円/楕円 606"/>
        <xdr:cNvSpPr/>
      </xdr:nvSpPr>
      <xdr:spPr>
        <a:xfrm>
          <a:off x="13652500" y="9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110767</xdr:rowOff>
    </xdr:from>
    <xdr:ext cx="534377" cy="259045"/>
    <xdr:sp macro="" textlink="">
      <xdr:nvSpPr>
        <xdr:cNvPr id="608" name="テキスト ボックス 607"/>
        <xdr:cNvSpPr txBox="1"/>
      </xdr:nvSpPr>
      <xdr:spPr>
        <a:xfrm>
          <a:off x="13436111" y="88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74,053</a:t>
          </a:r>
          <a:endParaRPr kumimoji="1" lang="ja-JP" altLang="en-US" sz="1000" b="1">
            <a:solidFill>
              <a:srgbClr val="FF0000"/>
            </a:solidFill>
            <a:latin typeface="ＭＳ Ｐゴシック"/>
          </a:endParaRPr>
        </a:p>
      </xdr:txBody>
    </xdr:sp>
    <xdr:clientData/>
  </xdr:oneCellAnchor>
  <xdr:twoCellAnchor>
    <xdr:from>
      <xdr:col>18</xdr:col>
      <xdr:colOff>390525</xdr:colOff>
      <xdr:row>49</xdr:row>
      <xdr:rowOff>147212</xdr:rowOff>
    </xdr:from>
    <xdr:to>
      <xdr:col>18</xdr:col>
      <xdr:colOff>492125</xdr:colOff>
      <xdr:row>50</xdr:row>
      <xdr:rowOff>77362</xdr:rowOff>
    </xdr:to>
    <xdr:sp macro="" textlink="">
      <xdr:nvSpPr>
        <xdr:cNvPr id="609" name="円/楕円 608"/>
        <xdr:cNvSpPr/>
      </xdr:nvSpPr>
      <xdr:spPr>
        <a:xfrm>
          <a:off x="12763500" y="85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48</xdr:row>
      <xdr:rowOff>93889</xdr:rowOff>
    </xdr:from>
    <xdr:ext cx="599010" cy="259045"/>
    <xdr:sp macro="" textlink="">
      <xdr:nvSpPr>
        <xdr:cNvPr id="610" name="テキスト ボックス 609"/>
        <xdr:cNvSpPr txBox="1"/>
      </xdr:nvSpPr>
      <xdr:spPr>
        <a:xfrm>
          <a:off x="12514794" y="832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26322</xdr:rowOff>
    </xdr:from>
    <xdr:to>
      <xdr:col>23</xdr:col>
      <xdr:colOff>517525</xdr:colOff>
      <xdr:row>79</xdr:row>
      <xdr:rowOff>27305</xdr:rowOff>
    </xdr:to>
    <xdr:cxnSp macro="">
      <xdr:nvCxnSpPr>
        <xdr:cNvPr id="639" name="直線コネクタ 638"/>
        <xdr:cNvCxnSpPr/>
      </xdr:nvCxnSpPr>
      <xdr:spPr>
        <a:xfrm>
          <a:off x="15481300" y="13570872"/>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145072</xdr:rowOff>
    </xdr:from>
    <xdr:to>
      <xdr:col>22</xdr:col>
      <xdr:colOff>365125</xdr:colOff>
      <xdr:row>79</xdr:row>
      <xdr:rowOff>26322</xdr:rowOff>
    </xdr:to>
    <xdr:cxnSp macro="">
      <xdr:nvCxnSpPr>
        <xdr:cNvPr id="642" name="直線コネクタ 641"/>
        <xdr:cNvCxnSpPr/>
      </xdr:nvCxnSpPr>
      <xdr:spPr>
        <a:xfrm>
          <a:off x="14592300" y="13518172"/>
          <a:ext cx="889000" cy="5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145072</xdr:rowOff>
    </xdr:from>
    <xdr:to>
      <xdr:col>21</xdr:col>
      <xdr:colOff>161925</xdr:colOff>
      <xdr:row>78</xdr:row>
      <xdr:rowOff>168039</xdr:rowOff>
    </xdr:to>
    <xdr:cxnSp macro="">
      <xdr:nvCxnSpPr>
        <xdr:cNvPr id="645" name="直線コネクタ 644"/>
        <xdr:cNvCxnSpPr/>
      </xdr:nvCxnSpPr>
      <xdr:spPr>
        <a:xfrm flipV="1">
          <a:off x="13703300" y="13518172"/>
          <a:ext cx="889000" cy="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7" name="テキスト ボックス 646"/>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88196</xdr:rowOff>
    </xdr:from>
    <xdr:to>
      <xdr:col>19</xdr:col>
      <xdr:colOff>644525</xdr:colOff>
      <xdr:row>78</xdr:row>
      <xdr:rowOff>168039</xdr:rowOff>
    </xdr:to>
    <xdr:cxnSp macro="">
      <xdr:nvCxnSpPr>
        <xdr:cNvPr id="648" name="直線コネクタ 647"/>
        <xdr:cNvCxnSpPr/>
      </xdr:nvCxnSpPr>
      <xdr:spPr>
        <a:xfrm>
          <a:off x="12814300" y="13289846"/>
          <a:ext cx="889000" cy="25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0" name="テキスト ボックス 649"/>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130604</xdr:rowOff>
    </xdr:from>
    <xdr:ext cx="534377" cy="259045"/>
    <xdr:sp macro="" textlink="">
      <xdr:nvSpPr>
        <xdr:cNvPr id="652" name="テキスト ボックス 651"/>
        <xdr:cNvSpPr txBox="1"/>
      </xdr:nvSpPr>
      <xdr:spPr>
        <a:xfrm>
          <a:off x="12547111" y="135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147955</xdr:rowOff>
    </xdr:from>
    <xdr:to>
      <xdr:col>23</xdr:col>
      <xdr:colOff>568325</xdr:colOff>
      <xdr:row>79</xdr:row>
      <xdr:rowOff>78105</xdr:rowOff>
    </xdr:to>
    <xdr:sp macro="" textlink="">
      <xdr:nvSpPr>
        <xdr:cNvPr id="658" name="円/楕円 657"/>
        <xdr:cNvSpPr/>
      </xdr:nvSpPr>
      <xdr:spPr>
        <a:xfrm>
          <a:off x="162687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68912</xdr:rowOff>
    </xdr:from>
    <xdr:ext cx="469744" cy="259045"/>
    <xdr:sp macro="" textlink="">
      <xdr:nvSpPr>
        <xdr:cNvPr id="659" name="災害復旧費該当値テキスト"/>
        <xdr:cNvSpPr txBox="1"/>
      </xdr:nvSpPr>
      <xdr:spPr>
        <a:xfrm>
          <a:off x="16370300" y="1344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146972</xdr:rowOff>
    </xdr:from>
    <xdr:to>
      <xdr:col>22</xdr:col>
      <xdr:colOff>415925</xdr:colOff>
      <xdr:row>79</xdr:row>
      <xdr:rowOff>77122</xdr:rowOff>
    </xdr:to>
    <xdr:sp macro="" textlink="">
      <xdr:nvSpPr>
        <xdr:cNvPr id="660" name="円/楕円 659"/>
        <xdr:cNvSpPr/>
      </xdr:nvSpPr>
      <xdr:spPr>
        <a:xfrm>
          <a:off x="15430500" y="135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68249</xdr:rowOff>
    </xdr:from>
    <xdr:ext cx="469744" cy="259045"/>
    <xdr:sp macro="" textlink="">
      <xdr:nvSpPr>
        <xdr:cNvPr id="661" name="テキスト ボックス 660"/>
        <xdr:cNvSpPr txBox="1"/>
      </xdr:nvSpPr>
      <xdr:spPr>
        <a:xfrm>
          <a:off x="15246427" y="1361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94272</xdr:rowOff>
    </xdr:from>
    <xdr:to>
      <xdr:col>21</xdr:col>
      <xdr:colOff>212725</xdr:colOff>
      <xdr:row>79</xdr:row>
      <xdr:rowOff>24422</xdr:rowOff>
    </xdr:to>
    <xdr:sp macro="" textlink="">
      <xdr:nvSpPr>
        <xdr:cNvPr id="662" name="円/楕円 661"/>
        <xdr:cNvSpPr/>
      </xdr:nvSpPr>
      <xdr:spPr>
        <a:xfrm>
          <a:off x="14541500" y="134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15549</xdr:rowOff>
    </xdr:from>
    <xdr:ext cx="469744" cy="259045"/>
    <xdr:sp macro="" textlink="">
      <xdr:nvSpPr>
        <xdr:cNvPr id="663" name="テキスト ボックス 662"/>
        <xdr:cNvSpPr txBox="1"/>
      </xdr:nvSpPr>
      <xdr:spPr>
        <a:xfrm>
          <a:off x="14357427" y="135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117239</xdr:rowOff>
    </xdr:from>
    <xdr:to>
      <xdr:col>20</xdr:col>
      <xdr:colOff>9525</xdr:colOff>
      <xdr:row>79</xdr:row>
      <xdr:rowOff>47389</xdr:rowOff>
    </xdr:to>
    <xdr:sp macro="" textlink="">
      <xdr:nvSpPr>
        <xdr:cNvPr id="664" name="円/楕円 663"/>
        <xdr:cNvSpPr/>
      </xdr:nvSpPr>
      <xdr:spPr>
        <a:xfrm>
          <a:off x="13652500" y="134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38516</xdr:rowOff>
    </xdr:from>
    <xdr:ext cx="469744" cy="259045"/>
    <xdr:sp macro="" textlink="">
      <xdr:nvSpPr>
        <xdr:cNvPr id="665" name="テキスト ボックス 664"/>
        <xdr:cNvSpPr txBox="1"/>
      </xdr:nvSpPr>
      <xdr:spPr>
        <a:xfrm>
          <a:off x="13468427" y="135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37396</xdr:rowOff>
    </xdr:from>
    <xdr:to>
      <xdr:col>18</xdr:col>
      <xdr:colOff>492125</xdr:colOff>
      <xdr:row>77</xdr:row>
      <xdr:rowOff>138996</xdr:rowOff>
    </xdr:to>
    <xdr:sp macro="" textlink="">
      <xdr:nvSpPr>
        <xdr:cNvPr id="666" name="円/楕円 665"/>
        <xdr:cNvSpPr/>
      </xdr:nvSpPr>
      <xdr:spPr>
        <a:xfrm>
          <a:off x="12763500" y="132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155523</xdr:rowOff>
    </xdr:from>
    <xdr:ext cx="534377" cy="259045"/>
    <xdr:sp macro="" textlink="">
      <xdr:nvSpPr>
        <xdr:cNvPr id="667" name="テキスト ボックス 666"/>
        <xdr:cNvSpPr txBox="1"/>
      </xdr:nvSpPr>
      <xdr:spPr>
        <a:xfrm>
          <a:off x="12547111" y="130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58781</xdr:rowOff>
    </xdr:from>
    <xdr:to>
      <xdr:col>23</xdr:col>
      <xdr:colOff>517525</xdr:colOff>
      <xdr:row>97</xdr:row>
      <xdr:rowOff>78572</xdr:rowOff>
    </xdr:to>
    <xdr:cxnSp macro="">
      <xdr:nvCxnSpPr>
        <xdr:cNvPr id="694" name="直線コネクタ 693"/>
        <xdr:cNvCxnSpPr/>
      </xdr:nvCxnSpPr>
      <xdr:spPr>
        <a:xfrm flipV="1">
          <a:off x="15481300" y="16689431"/>
          <a:ext cx="838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5"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78572</xdr:rowOff>
    </xdr:from>
    <xdr:to>
      <xdr:col>22</xdr:col>
      <xdr:colOff>365125</xdr:colOff>
      <xdr:row>97</xdr:row>
      <xdr:rowOff>87272</xdr:rowOff>
    </xdr:to>
    <xdr:cxnSp macro="">
      <xdr:nvCxnSpPr>
        <xdr:cNvPr id="697" name="直線コネクタ 696"/>
        <xdr:cNvCxnSpPr/>
      </xdr:nvCxnSpPr>
      <xdr:spPr>
        <a:xfrm flipV="1">
          <a:off x="14592300" y="16709222"/>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9" name="テキスト ボックス 698"/>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87272</xdr:rowOff>
    </xdr:from>
    <xdr:to>
      <xdr:col>21</xdr:col>
      <xdr:colOff>161925</xdr:colOff>
      <xdr:row>97</xdr:row>
      <xdr:rowOff>93884</xdr:rowOff>
    </xdr:to>
    <xdr:cxnSp macro="">
      <xdr:nvCxnSpPr>
        <xdr:cNvPr id="700" name="直線コネクタ 699"/>
        <xdr:cNvCxnSpPr/>
      </xdr:nvCxnSpPr>
      <xdr:spPr>
        <a:xfrm flipV="1">
          <a:off x="13703300" y="16717922"/>
          <a:ext cx="8890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2" name="テキスト ボックス 701"/>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93884</xdr:rowOff>
    </xdr:from>
    <xdr:to>
      <xdr:col>19</xdr:col>
      <xdr:colOff>644525</xdr:colOff>
      <xdr:row>97</xdr:row>
      <xdr:rowOff>97175</xdr:rowOff>
    </xdr:to>
    <xdr:cxnSp macro="">
      <xdr:nvCxnSpPr>
        <xdr:cNvPr id="703" name="直線コネクタ 702"/>
        <xdr:cNvCxnSpPr/>
      </xdr:nvCxnSpPr>
      <xdr:spPr>
        <a:xfrm flipV="1">
          <a:off x="12814300" y="16724534"/>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5" name="テキスト ボックス 704"/>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7" name="テキスト ボックス 706"/>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7981</xdr:rowOff>
    </xdr:from>
    <xdr:to>
      <xdr:col>23</xdr:col>
      <xdr:colOff>568325</xdr:colOff>
      <xdr:row>97</xdr:row>
      <xdr:rowOff>109581</xdr:rowOff>
    </xdr:to>
    <xdr:sp macro="" textlink="">
      <xdr:nvSpPr>
        <xdr:cNvPr id="713" name="円/楕円 712"/>
        <xdr:cNvSpPr/>
      </xdr:nvSpPr>
      <xdr:spPr>
        <a:xfrm>
          <a:off x="16268700" y="166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157858</xdr:rowOff>
    </xdr:from>
    <xdr:ext cx="534377" cy="259045"/>
    <xdr:sp macro="" textlink="">
      <xdr:nvSpPr>
        <xdr:cNvPr id="714" name="公債費該当値テキスト"/>
        <xdr:cNvSpPr txBox="1"/>
      </xdr:nvSpPr>
      <xdr:spPr>
        <a:xfrm>
          <a:off x="16370300" y="1661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27772</xdr:rowOff>
    </xdr:from>
    <xdr:to>
      <xdr:col>22</xdr:col>
      <xdr:colOff>415925</xdr:colOff>
      <xdr:row>97</xdr:row>
      <xdr:rowOff>129372</xdr:rowOff>
    </xdr:to>
    <xdr:sp macro="" textlink="">
      <xdr:nvSpPr>
        <xdr:cNvPr id="715" name="円/楕円 714"/>
        <xdr:cNvSpPr/>
      </xdr:nvSpPr>
      <xdr:spPr>
        <a:xfrm>
          <a:off x="15430500" y="1665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120499</xdr:rowOff>
    </xdr:from>
    <xdr:ext cx="534377" cy="259045"/>
    <xdr:sp macro="" textlink="">
      <xdr:nvSpPr>
        <xdr:cNvPr id="716" name="テキスト ボックス 715"/>
        <xdr:cNvSpPr txBox="1"/>
      </xdr:nvSpPr>
      <xdr:spPr>
        <a:xfrm>
          <a:off x="15214111" y="1675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36472</xdr:rowOff>
    </xdr:from>
    <xdr:to>
      <xdr:col>21</xdr:col>
      <xdr:colOff>212725</xdr:colOff>
      <xdr:row>97</xdr:row>
      <xdr:rowOff>138072</xdr:rowOff>
    </xdr:to>
    <xdr:sp macro="" textlink="">
      <xdr:nvSpPr>
        <xdr:cNvPr id="717" name="円/楕円 716"/>
        <xdr:cNvSpPr/>
      </xdr:nvSpPr>
      <xdr:spPr>
        <a:xfrm>
          <a:off x="14541500" y="1666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129199</xdr:rowOff>
    </xdr:from>
    <xdr:ext cx="534377" cy="259045"/>
    <xdr:sp macro="" textlink="">
      <xdr:nvSpPr>
        <xdr:cNvPr id="718" name="テキスト ボックス 717"/>
        <xdr:cNvSpPr txBox="1"/>
      </xdr:nvSpPr>
      <xdr:spPr>
        <a:xfrm>
          <a:off x="14325111" y="167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43084</xdr:rowOff>
    </xdr:from>
    <xdr:to>
      <xdr:col>20</xdr:col>
      <xdr:colOff>9525</xdr:colOff>
      <xdr:row>97</xdr:row>
      <xdr:rowOff>144684</xdr:rowOff>
    </xdr:to>
    <xdr:sp macro="" textlink="">
      <xdr:nvSpPr>
        <xdr:cNvPr id="719" name="円/楕円 718"/>
        <xdr:cNvSpPr/>
      </xdr:nvSpPr>
      <xdr:spPr>
        <a:xfrm>
          <a:off x="13652500" y="166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135811</xdr:rowOff>
    </xdr:from>
    <xdr:ext cx="534377" cy="259045"/>
    <xdr:sp macro="" textlink="">
      <xdr:nvSpPr>
        <xdr:cNvPr id="720" name="テキスト ボックス 719"/>
        <xdr:cNvSpPr txBox="1"/>
      </xdr:nvSpPr>
      <xdr:spPr>
        <a:xfrm>
          <a:off x="13436111" y="167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46375</xdr:rowOff>
    </xdr:from>
    <xdr:to>
      <xdr:col>18</xdr:col>
      <xdr:colOff>492125</xdr:colOff>
      <xdr:row>97</xdr:row>
      <xdr:rowOff>147975</xdr:rowOff>
    </xdr:to>
    <xdr:sp macro="" textlink="">
      <xdr:nvSpPr>
        <xdr:cNvPr id="721" name="円/楕円 720"/>
        <xdr:cNvSpPr/>
      </xdr:nvSpPr>
      <xdr:spPr>
        <a:xfrm>
          <a:off x="12763500" y="1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139102</xdr:rowOff>
    </xdr:from>
    <xdr:ext cx="534377" cy="259045"/>
    <xdr:sp macro="" textlink="">
      <xdr:nvSpPr>
        <xdr:cNvPr id="722" name="テキスト ボックス 721"/>
        <xdr:cNvSpPr txBox="1"/>
      </xdr:nvSpPr>
      <xdr:spPr>
        <a:xfrm>
          <a:off x="12547111" y="167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1" name="テキスト ボックス 79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3" name="テキスト ボックス 79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5" name="テキスト ボックス 79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4" name="フローチャート : 判断 81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5" name="テキスト ボックス 81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6" name="フローチャート : 判断 815"/>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7" name="テキスト ボックス 816"/>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0" name="テキスト ボックス 82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議会費は議員共済費減による減少。総務費は個人番号構築負担金等の電算管理費や総合型文化拠点施設創造事業費、町制</a:t>
          </a:r>
          <a:r>
            <a:rPr kumimoji="1" lang="en-US" altLang="ja-JP" sz="1300">
              <a:latin typeface="ＭＳ Ｐゴシック"/>
            </a:rPr>
            <a:t>60</a:t>
          </a:r>
          <a:r>
            <a:rPr kumimoji="1" lang="ja-JP" altLang="en-US" sz="1300">
              <a:latin typeface="ＭＳ Ｐゴシック"/>
            </a:rPr>
            <a:t>周年記念事業等の減による減少。民生費は障害者福祉施設の新築工事等により増加。衛生費は町立津南病院への運営費補助金増により増加。労働費は前年度比ほぼ横ばい。農林水産業費は県単農林水産業総合振興事業の減による減少。商工費はニュー・グリーンピア津南整備工事の減による減少。土木費は町営住宅建設事業の増による増加。消防費は消防関係負担金の増による増加。教育費は小学校整備工事の増による増加。</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新潟県津南町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近年、財政調整基金の取り崩しが続き、基金残高は減少している。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実質単年度収支も基金取り崩しにより平成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新潟県津南町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病院事業会計は毎年資金不足となっており、町からの運営費補助金の増減によって資金不足比率も増減している。平成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年度以降、医業収益が減少傾向にあり、それに伴い運営費補助金も増加傾向にある。（</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415</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538</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512</a:t>
          </a:r>
          <a:r>
            <a:rPr kumimoji="1" lang="ja-JP" altLang="en-US" sz="1400">
              <a:latin typeface="ＭＳ ゴシック" pitchFamily="49" charset="-128"/>
              <a:ea typeface="ＭＳ ゴシック" pitchFamily="49" charset="-128"/>
            </a:rPr>
            <a:t>百万円）</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8017266</v>
      </c>
      <c r="BO4" s="411"/>
      <c r="BP4" s="411"/>
      <c r="BQ4" s="411"/>
      <c r="BR4" s="411"/>
      <c r="BS4" s="411"/>
      <c r="BT4" s="411"/>
      <c r="BU4" s="412"/>
      <c r="BV4" s="410">
        <v>7899882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7.6</v>
      </c>
      <c r="CU4" s="588"/>
      <c r="CV4" s="588"/>
      <c r="CW4" s="588"/>
      <c r="CX4" s="588"/>
      <c r="CY4" s="588"/>
      <c r="CZ4" s="588"/>
      <c r="DA4" s="589"/>
      <c r="DB4" s="587">
        <v>8.9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7642390</v>
      </c>
      <c r="BO5" s="416"/>
      <c r="BP5" s="416"/>
      <c r="BQ5" s="416"/>
      <c r="BR5" s="416"/>
      <c r="BS5" s="416"/>
      <c r="BT5" s="416"/>
      <c r="BU5" s="417"/>
      <c r="BV5" s="415">
        <v>7425552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80</v>
      </c>
      <c r="CU5" s="386"/>
      <c r="CV5" s="386"/>
      <c r="CW5" s="386"/>
      <c r="CX5" s="386"/>
      <c r="CY5" s="386"/>
      <c r="CZ5" s="386"/>
      <c r="DA5" s="387"/>
      <c r="DB5" s="385">
        <v>74.2</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374876</v>
      </c>
      <c r="BO6" s="416"/>
      <c r="BP6" s="416"/>
      <c r="BQ6" s="416"/>
      <c r="BR6" s="416"/>
      <c r="BS6" s="416"/>
      <c r="BT6" s="416"/>
      <c r="BU6" s="417"/>
      <c r="BV6" s="415">
        <v>474330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83.5</v>
      </c>
      <c r="CU6" s="562"/>
      <c r="CV6" s="562"/>
      <c r="CW6" s="562"/>
      <c r="CX6" s="562"/>
      <c r="CY6" s="562"/>
      <c r="CZ6" s="562"/>
      <c r="DA6" s="563"/>
      <c r="DB6" s="561">
        <v>78.400000000000006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34285</v>
      </c>
      <c r="BO7" s="416"/>
      <c r="BP7" s="416"/>
      <c r="BQ7" s="416"/>
      <c r="BR7" s="416"/>
      <c r="BS7" s="416"/>
      <c r="BT7" s="416"/>
      <c r="BU7" s="417"/>
      <c r="BV7" s="415">
        <v>65881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4452467</v>
      </c>
      <c r="CU7" s="416"/>
      <c r="CV7" s="416"/>
      <c r="CW7" s="416"/>
      <c r="CX7" s="416"/>
      <c r="CY7" s="416"/>
      <c r="CZ7" s="416"/>
      <c r="DA7" s="417"/>
      <c r="DB7" s="415">
        <v>4590797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340591</v>
      </c>
      <c r="BO8" s="416"/>
      <c r="BP8" s="416"/>
      <c r="BQ8" s="416"/>
      <c r="BR8" s="416"/>
      <c r="BS8" s="416"/>
      <c r="BT8" s="416"/>
      <c r="BU8" s="417"/>
      <c r="BV8" s="415">
        <v>408449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0.26</v>
      </c>
      <c r="CU8" s="525"/>
      <c r="CV8" s="525"/>
      <c r="CW8" s="525"/>
      <c r="CX8" s="525"/>
      <c r="CY8" s="525"/>
      <c r="CZ8" s="525"/>
      <c r="DA8" s="526"/>
      <c r="DB8" s="524">
        <v>0.25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10029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-67858</v>
      </c>
      <c r="BO9" s="416"/>
      <c r="BP9" s="416"/>
      <c r="BQ9" s="416"/>
      <c r="BR9" s="416"/>
      <c r="BS9" s="416"/>
      <c r="BT9" s="416"/>
      <c r="BU9" s="417"/>
      <c r="BV9" s="415">
        <v>139995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9.4</v>
      </c>
      <c r="CU9" s="386"/>
      <c r="CV9" s="386"/>
      <c r="CW9" s="386"/>
      <c r="CX9" s="386"/>
      <c r="CY9" s="386"/>
      <c r="CZ9" s="386"/>
      <c r="DA9" s="387"/>
      <c r="DB9" s="385">
        <v>8.6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10881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857</v>
      </c>
      <c r="BO10" s="416"/>
      <c r="BP10" s="416"/>
      <c r="BQ10" s="416"/>
      <c r="BR10" s="416"/>
      <c r="BS10" s="416"/>
      <c r="BT10" s="416"/>
      <c r="BU10" s="417"/>
      <c r="BV10" s="415">
        <v>1085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10059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74977</v>
      </c>
      <c r="BO12" s="416"/>
      <c r="BP12" s="416"/>
      <c r="BQ12" s="416"/>
      <c r="BR12" s="416"/>
      <c r="BS12" s="416"/>
      <c r="BT12" s="416"/>
      <c r="BU12" s="417"/>
      <c r="BV12" s="415">
        <v>195209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9968</v>
      </c>
      <c r="S13" s="517"/>
      <c r="T13" s="517"/>
      <c r="U13" s="517"/>
      <c r="V13" s="518"/>
      <c r="W13" s="504" t="s">
        <v>123</v>
      </c>
      <c r="X13" s="428"/>
      <c r="Y13" s="428"/>
      <c r="Z13" s="428"/>
      <c r="AA13" s="428"/>
      <c r="AB13" s="429"/>
      <c r="AC13" s="391">
        <v>1363</v>
      </c>
      <c r="AD13" s="392"/>
      <c r="AE13" s="392"/>
      <c r="AF13" s="392"/>
      <c r="AG13" s="393"/>
      <c r="AH13" s="391">
        <v>1546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-141978</v>
      </c>
      <c r="BO13" s="416"/>
      <c r="BP13" s="416"/>
      <c r="BQ13" s="416"/>
      <c r="BR13" s="416"/>
      <c r="BS13" s="416"/>
      <c r="BT13" s="416"/>
      <c r="BU13" s="417"/>
      <c r="BV13" s="415">
        <v>-54129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v>
      </c>
      <c r="CU13" s="386"/>
      <c r="CV13" s="386"/>
      <c r="CW13" s="386"/>
      <c r="CX13" s="386"/>
      <c r="CY13" s="386"/>
      <c r="CZ13" s="386"/>
      <c r="DA13" s="387"/>
      <c r="DB13" s="385">
        <v>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10306</v>
      </c>
      <c r="S14" s="517"/>
      <c r="T14" s="517"/>
      <c r="U14" s="517"/>
      <c r="V14" s="518"/>
      <c r="W14" s="519"/>
      <c r="X14" s="431"/>
      <c r="Y14" s="431"/>
      <c r="Z14" s="431"/>
      <c r="AA14" s="431"/>
      <c r="AB14" s="432"/>
      <c r="AC14" s="509">
        <v>25.7</v>
      </c>
      <c r="AD14" s="510"/>
      <c r="AE14" s="510"/>
      <c r="AF14" s="510"/>
      <c r="AG14" s="511"/>
      <c r="AH14" s="509">
        <v>27.4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81.400000000000006</v>
      </c>
      <c r="CU14" s="488"/>
      <c r="CV14" s="488"/>
      <c r="CW14" s="488"/>
      <c r="CX14" s="488"/>
      <c r="CY14" s="488"/>
      <c r="CZ14" s="488"/>
      <c r="DA14" s="489"/>
      <c r="DB14" s="520">
        <v>73.5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10214</v>
      </c>
      <c r="S15" s="517"/>
      <c r="T15" s="517"/>
      <c r="U15" s="517"/>
      <c r="V15" s="518"/>
      <c r="W15" s="504" t="s">
        <v>130</v>
      </c>
      <c r="X15" s="428"/>
      <c r="Y15" s="428"/>
      <c r="Z15" s="428"/>
      <c r="AA15" s="428"/>
      <c r="AB15" s="429"/>
      <c r="AC15" s="391">
        <v>1177</v>
      </c>
      <c r="AD15" s="392"/>
      <c r="AE15" s="392"/>
      <c r="AF15" s="392"/>
      <c r="AG15" s="393"/>
      <c r="AH15" s="391">
        <v>1309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1058666</v>
      </c>
      <c r="BO15" s="411"/>
      <c r="BP15" s="411"/>
      <c r="BQ15" s="411"/>
      <c r="BR15" s="411"/>
      <c r="BS15" s="411"/>
      <c r="BT15" s="411"/>
      <c r="BU15" s="412"/>
      <c r="BV15" s="410">
        <v>1040476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22.2</v>
      </c>
      <c r="AD16" s="510"/>
      <c r="AE16" s="510"/>
      <c r="AF16" s="510"/>
      <c r="AG16" s="511"/>
      <c r="AH16" s="509">
        <v>23.2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3996666</v>
      </c>
      <c r="BO16" s="416"/>
      <c r="BP16" s="416"/>
      <c r="BQ16" s="416"/>
      <c r="BR16" s="416"/>
      <c r="BS16" s="416"/>
      <c r="BT16" s="416"/>
      <c r="BU16" s="417"/>
      <c r="BV16" s="415">
        <v>4076521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2763</v>
      </c>
      <c r="AD17" s="392"/>
      <c r="AE17" s="392"/>
      <c r="AF17" s="392"/>
      <c r="AG17" s="393"/>
      <c r="AH17" s="391">
        <v>2787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1329175</v>
      </c>
      <c r="BO17" s="416"/>
      <c r="BP17" s="416"/>
      <c r="BQ17" s="416"/>
      <c r="BR17" s="416"/>
      <c r="BS17" s="416"/>
      <c r="BT17" s="416"/>
      <c r="BU17" s="417"/>
      <c r="BV17" s="415">
        <v>1306770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170.21</v>
      </c>
      <c r="M18" s="480"/>
      <c r="N18" s="480"/>
      <c r="O18" s="480"/>
      <c r="P18" s="480"/>
      <c r="Q18" s="480"/>
      <c r="R18" s="481"/>
      <c r="S18" s="481"/>
      <c r="T18" s="481"/>
      <c r="U18" s="481"/>
      <c r="V18" s="482"/>
      <c r="W18" s="496"/>
      <c r="X18" s="497"/>
      <c r="Y18" s="497"/>
      <c r="Z18" s="497"/>
      <c r="AA18" s="497"/>
      <c r="AB18" s="505"/>
      <c r="AC18" s="379">
        <v>52.1</v>
      </c>
      <c r="AD18" s="380"/>
      <c r="AE18" s="380"/>
      <c r="AF18" s="380"/>
      <c r="AG18" s="483"/>
      <c r="AH18" s="379">
        <v>49.4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3608296</v>
      </c>
      <c r="BO18" s="416"/>
      <c r="BP18" s="416"/>
      <c r="BQ18" s="416"/>
      <c r="BR18" s="416"/>
      <c r="BS18" s="416"/>
      <c r="BT18" s="416"/>
      <c r="BU18" s="417"/>
      <c r="BV18" s="415">
        <v>3463069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59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5399399</v>
      </c>
      <c r="BO19" s="416"/>
      <c r="BP19" s="416"/>
      <c r="BQ19" s="416"/>
      <c r="BR19" s="416"/>
      <c r="BS19" s="416"/>
      <c r="BT19" s="416"/>
      <c r="BU19" s="417"/>
      <c r="BV19" s="415">
        <v>5537110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3328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6227555</v>
      </c>
      <c r="BO23" s="416"/>
      <c r="BP23" s="416"/>
      <c r="BQ23" s="416"/>
      <c r="BR23" s="416"/>
      <c r="BS23" s="416"/>
      <c r="BT23" s="416"/>
      <c r="BU23" s="417"/>
      <c r="BV23" s="415">
        <v>5976646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7270</v>
      </c>
      <c r="R24" s="392"/>
      <c r="S24" s="392"/>
      <c r="T24" s="392"/>
      <c r="U24" s="392"/>
      <c r="V24" s="393"/>
      <c r="W24" s="457"/>
      <c r="X24" s="448"/>
      <c r="Y24" s="449"/>
      <c r="Z24" s="388" t="s">
        <v>153</v>
      </c>
      <c r="AA24" s="389"/>
      <c r="AB24" s="389"/>
      <c r="AC24" s="389"/>
      <c r="AD24" s="389"/>
      <c r="AE24" s="389"/>
      <c r="AF24" s="389"/>
      <c r="AG24" s="390"/>
      <c r="AH24" s="391">
        <v>114</v>
      </c>
      <c r="AI24" s="392"/>
      <c r="AJ24" s="392"/>
      <c r="AK24" s="392"/>
      <c r="AL24" s="393"/>
      <c r="AM24" s="391">
        <v>307572</v>
      </c>
      <c r="AN24" s="392"/>
      <c r="AO24" s="392"/>
      <c r="AP24" s="392"/>
      <c r="AQ24" s="392"/>
      <c r="AR24" s="393"/>
      <c r="AS24" s="391">
        <v>2698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6180765</v>
      </c>
      <c r="BO24" s="416"/>
      <c r="BP24" s="416"/>
      <c r="BQ24" s="416"/>
      <c r="BR24" s="416"/>
      <c r="BS24" s="416"/>
      <c r="BT24" s="416"/>
      <c r="BU24" s="417"/>
      <c r="BV24" s="415">
        <v>5914716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5570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681681</v>
      </c>
      <c r="BO25" s="411"/>
      <c r="BP25" s="411"/>
      <c r="BQ25" s="411"/>
      <c r="BR25" s="411"/>
      <c r="BS25" s="411"/>
      <c r="BT25" s="411"/>
      <c r="BU25" s="412"/>
      <c r="BV25" s="410">
        <v>737317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5150</v>
      </c>
      <c r="R26" s="392"/>
      <c r="S26" s="392"/>
      <c r="T26" s="392"/>
      <c r="U26" s="392"/>
      <c r="V26" s="393"/>
      <c r="W26" s="457"/>
      <c r="X26" s="448"/>
      <c r="Y26" s="449"/>
      <c r="Z26" s="388" t="s">
        <v>159</v>
      </c>
      <c r="AA26" s="470"/>
      <c r="AB26" s="470"/>
      <c r="AC26" s="470"/>
      <c r="AD26" s="470"/>
      <c r="AE26" s="470"/>
      <c r="AF26" s="470"/>
      <c r="AG26" s="471"/>
      <c r="AH26" s="391">
        <v>4</v>
      </c>
      <c r="AI26" s="392"/>
      <c r="AJ26" s="392"/>
      <c r="AK26" s="392"/>
      <c r="AL26" s="393"/>
      <c r="AM26" s="391">
        <v>11392</v>
      </c>
      <c r="AN26" s="392"/>
      <c r="AO26" s="392"/>
      <c r="AP26" s="392"/>
      <c r="AQ26" s="392"/>
      <c r="AR26" s="393"/>
      <c r="AS26" s="391">
        <v>2848</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2850</v>
      </c>
      <c r="R27" s="392"/>
      <c r="S27" s="392"/>
      <c r="T27" s="392"/>
      <c r="U27" s="392"/>
      <c r="V27" s="393"/>
      <c r="W27" s="457"/>
      <c r="X27" s="448"/>
      <c r="Y27" s="449"/>
      <c r="Z27" s="388" t="s">
        <v>162</v>
      </c>
      <c r="AA27" s="389"/>
      <c r="AB27" s="389"/>
      <c r="AC27" s="389"/>
      <c r="AD27" s="389"/>
      <c r="AE27" s="389"/>
      <c r="AF27" s="389"/>
      <c r="AG27" s="390"/>
      <c r="AH27" s="391">
        <v>1</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2190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1088550</v>
      </c>
      <c r="BO28" s="411"/>
      <c r="BP28" s="411"/>
      <c r="BQ28" s="411"/>
      <c r="BR28" s="411"/>
      <c r="BS28" s="411"/>
      <c r="BT28" s="411"/>
      <c r="BU28" s="412"/>
      <c r="BV28" s="410">
        <v>1162670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14</v>
      </c>
      <c r="M29" s="392"/>
      <c r="N29" s="392"/>
      <c r="O29" s="392"/>
      <c r="P29" s="393"/>
      <c r="Q29" s="391">
        <v>2000</v>
      </c>
      <c r="R29" s="392"/>
      <c r="S29" s="392"/>
      <c r="T29" s="392"/>
      <c r="U29" s="392"/>
      <c r="V29" s="393"/>
      <c r="W29" s="458"/>
      <c r="X29" s="459"/>
      <c r="Y29" s="460"/>
      <c r="Z29" s="388" t="s">
        <v>170</v>
      </c>
      <c r="AA29" s="389"/>
      <c r="AB29" s="389"/>
      <c r="AC29" s="389"/>
      <c r="AD29" s="389"/>
      <c r="AE29" s="389"/>
      <c r="AF29" s="389"/>
      <c r="AG29" s="390"/>
      <c r="AH29" s="391">
        <v>115</v>
      </c>
      <c r="AI29" s="392"/>
      <c r="AJ29" s="392"/>
      <c r="AK29" s="392"/>
      <c r="AL29" s="393"/>
      <c r="AM29" s="391">
        <v>309689</v>
      </c>
      <c r="AN29" s="392"/>
      <c r="AO29" s="392"/>
      <c r="AP29" s="392"/>
      <c r="AQ29" s="392"/>
      <c r="AR29" s="393"/>
      <c r="AS29" s="391">
        <v>2693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28106</v>
      </c>
      <c r="BO29" s="416"/>
      <c r="BP29" s="416"/>
      <c r="BQ29" s="416"/>
      <c r="BR29" s="416"/>
      <c r="BS29" s="416"/>
      <c r="BT29" s="416"/>
      <c r="BU29" s="417"/>
      <c r="BV29" s="415">
        <v>28100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92.8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630398</v>
      </c>
      <c r="BO30" s="419"/>
      <c r="BP30" s="419"/>
      <c r="BQ30" s="419"/>
      <c r="BR30" s="419"/>
      <c r="BS30" s="419"/>
      <c r="BT30" s="419"/>
      <c r="BU30" s="420"/>
      <c r="BV30" s="418">
        <v>629882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津南町衛生施設組合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津南町野菜価格安定協会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十日町地域広域事務組合【一般会計】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津南町農業公社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農業集落排水事業特別会計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十日町地域広域事務組合【家畜診療所特別会計】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竜ヶ窪温泉</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魚沼地区障害福祉組合</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津南醸造</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新潟県市町村総合事務組合【一般会計】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新潟県市町村総合事務組合【職員退職手当支給事業特別会計】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新潟県市町村総合事務組合【消防団員等公務災害補償事業特別会計】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新潟県市町村総合事務組合【消防賞じゅつ金支給事業特別会計】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新潟県市町村総合事務組合【非常勤職員公務災害補償等特別会計】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新潟県市町村総合事務組合【交通災害共済事業特別会計】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527</v>
      </c>
      <c r="D34" s="1184"/>
      <c r="E34" s="1185"/>
      <c r="F34" s="32">
        <v>7.59</v>
      </c>
      <c r="G34" s="33">
        <v>6.77</v>
      </c>
      <c r="H34" s="33">
        <v>6.17</v>
      </c>
      <c r="I34" s="33">
        <v>8.89</v>
      </c>
      <c r="J34" s="34">
        <v>7.64</v>
      </c>
      <c r="K34" s="22"/>
      <c r="L34" s="22"/>
      <c r="M34" s="22"/>
      <c r="N34" s="22"/>
      <c r="O34" s="22"/>
      <c r="P34" s="22"/>
    </row>
    <row r="35" spans="1:16" ht="39" customHeight="1">
      <c r="A35" s="22"/>
      <c r="B35" s="35"/>
      <c r="C35" s="1178" t="s">
        <v>528</v>
      </c>
      <c r="D35" s="1179"/>
      <c r="E35" s="1180"/>
      <c r="F35" s="36">
        <v>7.0000000000000007E-2</v>
      </c>
      <c r="G35" s="37">
        <v>0.61</v>
      </c>
      <c r="H35" s="37">
        <v>0.68</v>
      </c>
      <c r="I35" s="37">
        <v>2.31</v>
      </c>
      <c r="J35" s="38">
        <v>2.0699999999999998</v>
      </c>
      <c r="K35" s="22"/>
      <c r="L35" s="22"/>
      <c r="M35" s="22"/>
      <c r="N35" s="22"/>
      <c r="O35" s="22"/>
      <c r="P35" s="22"/>
    </row>
    <row r="36" spans="1:16" ht="39" customHeight="1">
      <c r="A36" s="22"/>
      <c r="B36" s="35"/>
      <c r="C36" s="1178" t="s">
        <v>529</v>
      </c>
      <c r="D36" s="1179"/>
      <c r="E36" s="1180"/>
      <c r="F36" s="36">
        <v>1.96</v>
      </c>
      <c r="G36" s="37">
        <v>2.5499999999999998</v>
      </c>
      <c r="H36" s="37">
        <v>2.84</v>
      </c>
      <c r="I36" s="37">
        <v>2.34</v>
      </c>
      <c r="J36" s="38">
        <v>2.06</v>
      </c>
      <c r="K36" s="22"/>
      <c r="L36" s="22"/>
      <c r="M36" s="22"/>
      <c r="N36" s="22"/>
      <c r="O36" s="22"/>
      <c r="P36" s="22"/>
    </row>
    <row r="37" spans="1:16" ht="39" customHeight="1">
      <c r="A37" s="22"/>
      <c r="B37" s="35"/>
      <c r="C37" s="1178" t="s">
        <v>530</v>
      </c>
      <c r="D37" s="1179"/>
      <c r="E37" s="1180"/>
      <c r="F37" s="36">
        <v>1.74</v>
      </c>
      <c r="G37" s="37">
        <v>1.61</v>
      </c>
      <c r="H37" s="37">
        <v>0.75</v>
      </c>
      <c r="I37" s="37">
        <v>0.28999999999999998</v>
      </c>
      <c r="J37" s="38">
        <v>1.06</v>
      </c>
      <c r="K37" s="22"/>
      <c r="L37" s="22"/>
      <c r="M37" s="22"/>
      <c r="N37" s="22"/>
      <c r="O37" s="22"/>
      <c r="P37" s="22"/>
    </row>
    <row r="38" spans="1:16" ht="39" customHeight="1">
      <c r="A38" s="22"/>
      <c r="B38" s="35"/>
      <c r="C38" s="1178" t="s">
        <v>531</v>
      </c>
      <c r="D38" s="1179"/>
      <c r="E38" s="1180"/>
      <c r="F38" s="36">
        <v>0.49</v>
      </c>
      <c r="G38" s="37">
        <v>0.42</v>
      </c>
      <c r="H38" s="37">
        <v>0.35</v>
      </c>
      <c r="I38" s="37">
        <v>0.66</v>
      </c>
      <c r="J38" s="38">
        <v>0.67</v>
      </c>
      <c r="K38" s="22"/>
      <c r="L38" s="22"/>
      <c r="M38" s="22"/>
      <c r="N38" s="22"/>
      <c r="O38" s="22"/>
      <c r="P38" s="22"/>
    </row>
    <row r="39" spans="1:16" ht="39" customHeight="1">
      <c r="A39" s="22"/>
      <c r="B39" s="35"/>
      <c r="C39" s="1178" t="s">
        <v>532</v>
      </c>
      <c r="D39" s="1179"/>
      <c r="E39" s="1180"/>
      <c r="F39" s="36">
        <v>0.49</v>
      </c>
      <c r="G39" s="37">
        <v>0.15</v>
      </c>
      <c r="H39" s="37">
        <v>0.25</v>
      </c>
      <c r="I39" s="37">
        <v>0.36</v>
      </c>
      <c r="J39" s="38">
        <v>0.57999999999999996</v>
      </c>
      <c r="K39" s="22"/>
      <c r="L39" s="22"/>
      <c r="M39" s="22"/>
      <c r="N39" s="22"/>
      <c r="O39" s="22"/>
      <c r="P39" s="22"/>
    </row>
    <row r="40" spans="1:16" ht="39" customHeight="1">
      <c r="A40" s="22"/>
      <c r="B40" s="35"/>
      <c r="C40" s="1178" t="s">
        <v>533</v>
      </c>
      <c r="D40" s="1179"/>
      <c r="E40" s="1180"/>
      <c r="F40" s="36">
        <v>0.37</v>
      </c>
      <c r="G40" s="37">
        <v>0.54</v>
      </c>
      <c r="H40" s="37">
        <v>0.51</v>
      </c>
      <c r="I40" s="37">
        <v>0.54</v>
      </c>
      <c r="J40" s="38">
        <v>0.53</v>
      </c>
      <c r="K40" s="22"/>
      <c r="L40" s="22"/>
      <c r="M40" s="22"/>
      <c r="N40" s="22"/>
      <c r="O40" s="22"/>
      <c r="P40" s="22"/>
    </row>
    <row r="41" spans="1:16" ht="39" customHeight="1">
      <c r="A41" s="22"/>
      <c r="B41" s="35"/>
      <c r="C41" s="1178" t="s">
        <v>534</v>
      </c>
      <c r="D41" s="1179"/>
      <c r="E41" s="1180"/>
      <c r="F41" s="36">
        <v>0.05</v>
      </c>
      <c r="G41" s="37">
        <v>0.06</v>
      </c>
      <c r="H41" s="37">
        <v>0.06</v>
      </c>
      <c r="I41" s="37">
        <v>7.0000000000000007E-2</v>
      </c>
      <c r="J41" s="38">
        <v>0.06</v>
      </c>
      <c r="K41" s="22"/>
      <c r="L41" s="22"/>
      <c r="M41" s="22"/>
      <c r="N41" s="22"/>
      <c r="O41" s="22"/>
      <c r="P41" s="22"/>
    </row>
    <row r="42" spans="1:16" ht="39" customHeight="1">
      <c r="A42" s="22"/>
      <c r="B42" s="39"/>
      <c r="C42" s="1178" t="s">
        <v>535</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536</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504</v>
      </c>
      <c r="L45" s="60">
        <v>506</v>
      </c>
      <c r="M45" s="60">
        <v>512</v>
      </c>
      <c r="N45" s="60">
        <v>524</v>
      </c>
      <c r="O45" s="61">
        <v>555</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433</v>
      </c>
      <c r="L48" s="64">
        <v>444</v>
      </c>
      <c r="M48" s="64">
        <v>430</v>
      </c>
      <c r="N48" s="64">
        <v>451</v>
      </c>
      <c r="O48" s="65">
        <v>464</v>
      </c>
      <c r="P48" s="48"/>
      <c r="Q48" s="48"/>
      <c r="R48" s="48"/>
      <c r="S48" s="48"/>
      <c r="T48" s="48"/>
      <c r="U48" s="48"/>
    </row>
    <row r="49" spans="1:21" ht="30.75" customHeight="1">
      <c r="A49" s="48"/>
      <c r="B49" s="1196"/>
      <c r="C49" s="1197"/>
      <c r="D49" s="62"/>
      <c r="E49" s="1188" t="s">
        <v>16</v>
      </c>
      <c r="F49" s="1188"/>
      <c r="G49" s="1188"/>
      <c r="H49" s="1188"/>
      <c r="I49" s="1188"/>
      <c r="J49" s="1189"/>
      <c r="K49" s="63">
        <v>82</v>
      </c>
      <c r="L49" s="64">
        <v>58</v>
      </c>
      <c r="M49" s="64">
        <v>39</v>
      </c>
      <c r="N49" s="64">
        <v>20</v>
      </c>
      <c r="O49" s="65">
        <v>40</v>
      </c>
      <c r="P49" s="48"/>
      <c r="Q49" s="48"/>
      <c r="R49" s="48"/>
      <c r="S49" s="48"/>
      <c r="T49" s="48"/>
      <c r="U49" s="48"/>
    </row>
    <row r="50" spans="1:21" ht="30.75" customHeight="1">
      <c r="A50" s="48"/>
      <c r="B50" s="1196"/>
      <c r="C50" s="1197"/>
      <c r="D50" s="62"/>
      <c r="E50" s="1188" t="s">
        <v>17</v>
      </c>
      <c r="F50" s="1188"/>
      <c r="G50" s="1188"/>
      <c r="H50" s="1188"/>
      <c r="I50" s="1188"/>
      <c r="J50" s="1189"/>
      <c r="K50" s="63">
        <v>105</v>
      </c>
      <c r="L50" s="64">
        <v>104</v>
      </c>
      <c r="M50" s="64">
        <v>104</v>
      </c>
      <c r="N50" s="64">
        <v>105</v>
      </c>
      <c r="O50" s="65">
        <v>87</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757</v>
      </c>
      <c r="L52" s="64">
        <v>752</v>
      </c>
      <c r="M52" s="64">
        <v>756</v>
      </c>
      <c r="N52" s="64">
        <v>773</v>
      </c>
      <c r="O52" s="65">
        <v>789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367</v>
      </c>
      <c r="L53" s="69">
        <v>360</v>
      </c>
      <c r="M53" s="69">
        <v>329</v>
      </c>
      <c r="N53" s="69">
        <v>327</v>
      </c>
      <c r="O53" s="70">
        <v>357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5145</v>
      </c>
      <c r="J41" s="83">
        <v>5341</v>
      </c>
      <c r="K41" s="83">
        <v>5584</v>
      </c>
      <c r="L41" s="83">
        <v>5977</v>
      </c>
      <c r="M41" s="84">
        <v>6228</v>
      </c>
    </row>
    <row r="42" spans="2:13" ht="27.75" customHeight="1">
      <c r="B42" s="1204"/>
      <c r="C42" s="1205"/>
      <c r="D42" s="85"/>
      <c r="E42" s="1208" t="s">
        <v>26</v>
      </c>
      <c r="F42" s="1208"/>
      <c r="G42" s="1208"/>
      <c r="H42" s="1209"/>
      <c r="I42" s="86">
        <v>795</v>
      </c>
      <c r="J42" s="87">
        <v>728</v>
      </c>
      <c r="K42" s="87">
        <v>652</v>
      </c>
      <c r="L42" s="87">
        <v>587</v>
      </c>
      <c r="M42" s="88">
        <v>560</v>
      </c>
    </row>
    <row r="43" spans="2:13" ht="27.75" customHeight="1">
      <c r="B43" s="1204"/>
      <c r="C43" s="1205"/>
      <c r="D43" s="85"/>
      <c r="E43" s="1208" t="s">
        <v>27</v>
      </c>
      <c r="F43" s="1208"/>
      <c r="G43" s="1208"/>
      <c r="H43" s="1209"/>
      <c r="I43" s="86">
        <v>6685</v>
      </c>
      <c r="J43" s="87">
        <v>6356</v>
      </c>
      <c r="K43" s="87">
        <v>5942</v>
      </c>
      <c r="L43" s="87">
        <v>5494</v>
      </c>
      <c r="M43" s="88">
        <v>5270</v>
      </c>
    </row>
    <row r="44" spans="2:13" ht="27.75" customHeight="1">
      <c r="B44" s="1204"/>
      <c r="C44" s="1205"/>
      <c r="D44" s="85"/>
      <c r="E44" s="1208" t="s">
        <v>28</v>
      </c>
      <c r="F44" s="1208"/>
      <c r="G44" s="1208"/>
      <c r="H44" s="1209"/>
      <c r="I44" s="86">
        <v>140</v>
      </c>
      <c r="J44" s="87">
        <v>135</v>
      </c>
      <c r="K44" s="87">
        <v>257</v>
      </c>
      <c r="L44" s="87">
        <v>516</v>
      </c>
      <c r="M44" s="88">
        <v>567</v>
      </c>
    </row>
    <row r="45" spans="2:13" ht="27.75" customHeight="1">
      <c r="B45" s="1204"/>
      <c r="C45" s="1205"/>
      <c r="D45" s="85"/>
      <c r="E45" s="1208" t="s">
        <v>29</v>
      </c>
      <c r="F45" s="1208"/>
      <c r="G45" s="1208"/>
      <c r="H45" s="1209"/>
      <c r="I45" s="86">
        <v>831</v>
      </c>
      <c r="J45" s="87">
        <v>637</v>
      </c>
      <c r="K45" s="87">
        <v>845</v>
      </c>
      <c r="L45" s="87">
        <v>930</v>
      </c>
      <c r="M45" s="88">
        <v>791</v>
      </c>
    </row>
    <row r="46" spans="2:13" ht="27.75" customHeight="1">
      <c r="B46" s="1204"/>
      <c r="C46" s="1205"/>
      <c r="D46" s="89"/>
      <c r="E46" s="1208" t="s">
        <v>30</v>
      </c>
      <c r="F46" s="1208"/>
      <c r="G46" s="1208"/>
      <c r="H46" s="1209"/>
      <c r="I46" s="86" t="s">
        <v>479</v>
      </c>
      <c r="J46" s="87" t="s">
        <v>479</v>
      </c>
      <c r="K46" s="87" t="s">
        <v>479</v>
      </c>
      <c r="L46" s="87" t="s">
        <v>479</v>
      </c>
      <c r="M46" s="88" t="s">
        <v>479</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2268</v>
      </c>
      <c r="J50" s="87">
        <v>2275</v>
      </c>
      <c r="K50" s="87">
        <v>2066</v>
      </c>
      <c r="L50" s="87">
        <v>2022</v>
      </c>
      <c r="M50" s="88">
        <v>1948</v>
      </c>
    </row>
    <row r="51" spans="2:13" ht="27.75" customHeight="1">
      <c r="B51" s="1204"/>
      <c r="C51" s="1205"/>
      <c r="D51" s="85"/>
      <c r="E51" s="1208" t="s">
        <v>36</v>
      </c>
      <c r="F51" s="1208"/>
      <c r="G51" s="1208"/>
      <c r="H51" s="1209"/>
      <c r="I51" s="86">
        <v>168</v>
      </c>
      <c r="J51" s="87">
        <v>155</v>
      </c>
      <c r="K51" s="87">
        <v>240</v>
      </c>
      <c r="L51" s="87">
        <v>271</v>
      </c>
      <c r="M51" s="88">
        <v>355</v>
      </c>
    </row>
    <row r="52" spans="2:13" ht="27.75" customHeight="1">
      <c r="B52" s="1206"/>
      <c r="C52" s="1207"/>
      <c r="D52" s="85"/>
      <c r="E52" s="1208" t="s">
        <v>37</v>
      </c>
      <c r="F52" s="1208"/>
      <c r="G52" s="1208"/>
      <c r="H52" s="1209"/>
      <c r="I52" s="86">
        <v>8066</v>
      </c>
      <c r="J52" s="87">
        <v>8341</v>
      </c>
      <c r="K52" s="87">
        <v>8137</v>
      </c>
      <c r="L52" s="87">
        <v>8368</v>
      </c>
      <c r="M52" s="88">
        <v>8091</v>
      </c>
    </row>
    <row r="53" spans="2:13" ht="27.75" customHeight="1" thickBot="1">
      <c r="B53" s="1210" t="s">
        <v>21</v>
      </c>
      <c r="C53" s="1211"/>
      <c r="D53" s="92"/>
      <c r="E53" s="1212" t="s">
        <v>38</v>
      </c>
      <c r="F53" s="1212"/>
      <c r="G53" s="1212"/>
      <c r="H53" s="1213"/>
      <c r="I53" s="93">
        <v>3094</v>
      </c>
      <c r="J53" s="94">
        <v>2426</v>
      </c>
      <c r="K53" s="94">
        <v>2837</v>
      </c>
      <c r="L53" s="94">
        <v>2844</v>
      </c>
      <c r="M53" s="95">
        <v>3022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33" t="s">
        <v>570</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562</v>
      </c>
      <c r="H51" s="1246"/>
      <c r="I51" s="1251" t="s">
        <v>563</v>
      </c>
      <c r="J51" s="1251"/>
      <c r="K51" s="1255"/>
      <c r="L51" s="1255"/>
      <c r="M51" s="1255"/>
      <c r="N51" s="1221">
        <v>73.5</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564</v>
      </c>
      <c r="J53" s="1231"/>
      <c r="K53" s="1256"/>
      <c r="L53" s="1256"/>
      <c r="M53" s="1256"/>
      <c r="N53" s="1253">
        <v>50.9</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565</v>
      </c>
      <c r="H55" s="1226"/>
      <c r="I55" s="1231" t="s">
        <v>563</v>
      </c>
      <c r="J55" s="1231"/>
      <c r="K55" s="1255"/>
      <c r="L55" s="1255"/>
      <c r="M55" s="1255"/>
      <c r="N55" s="1221">
        <v>58.9</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564</v>
      </c>
      <c r="J57" s="1223"/>
      <c r="K57" s="1256"/>
      <c r="L57" s="1256"/>
      <c r="M57" s="1256"/>
      <c r="N57" s="1253">
        <v>55.6</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33" t="s">
        <v>569</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567</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562</v>
      </c>
      <c r="H73" s="1246"/>
      <c r="I73" s="1251" t="s">
        <v>563</v>
      </c>
      <c r="J73" s="1251"/>
      <c r="K73" s="1232">
        <v>83.5</v>
      </c>
      <c r="L73" s="1232">
        <v>65</v>
      </c>
      <c r="M73" s="1221">
        <v>78</v>
      </c>
      <c r="N73" s="1221">
        <v>73.5</v>
      </c>
      <c r="O73" s="1221">
        <v>81.400000000000006</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568</v>
      </c>
      <c r="J75" s="1231"/>
      <c r="K75" s="1253">
        <v>10.1</v>
      </c>
      <c r="L75" s="1253">
        <v>9.8000000000000007</v>
      </c>
      <c r="M75" s="1253">
        <v>9.5</v>
      </c>
      <c r="N75" s="1253">
        <v>9</v>
      </c>
      <c r="O75" s="1253">
        <v>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565</v>
      </c>
      <c r="H77" s="1226"/>
      <c r="I77" s="1231" t="s">
        <v>563</v>
      </c>
      <c r="J77" s="1231"/>
      <c r="K77" s="1232">
        <v>64.7</v>
      </c>
      <c r="L77" s="1232">
        <v>55.2</v>
      </c>
      <c r="M77" s="1221">
        <v>54</v>
      </c>
      <c r="N77" s="1221">
        <v>58.9</v>
      </c>
      <c r="O77" s="1221">
        <v>51.4</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568</v>
      </c>
      <c r="J79" s="1223"/>
      <c r="K79" s="1224">
        <v>13.3</v>
      </c>
      <c r="L79" s="1224">
        <v>12.5</v>
      </c>
      <c r="M79" s="1224">
        <v>11.5</v>
      </c>
      <c r="N79" s="1224">
        <v>10.8</v>
      </c>
      <c r="O79" s="1224">
        <v>10.199999999999999</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104637</v>
      </c>
      <c r="E3" s="118"/>
      <c r="F3" s="119">
        <v>114097</v>
      </c>
      <c r="G3" s="120"/>
      <c r="H3" s="121"/>
    </row>
    <row r="4" spans="1:8">
      <c r="A4" s="122"/>
      <c r="B4" s="123"/>
      <c r="C4" s="124"/>
      <c r="D4" s="125">
        <v>84473</v>
      </c>
      <c r="E4" s="126"/>
      <c r="F4" s="127">
        <v>61630</v>
      </c>
      <c r="G4" s="128"/>
      <c r="H4" s="129"/>
    </row>
    <row r="5" spans="1:8">
      <c r="A5" s="110" t="s">
        <v>512</v>
      </c>
      <c r="B5" s="115"/>
      <c r="C5" s="116"/>
      <c r="D5" s="117">
        <v>105682</v>
      </c>
      <c r="E5" s="118"/>
      <c r="F5" s="119">
        <v>136577</v>
      </c>
      <c r="G5" s="120"/>
      <c r="H5" s="121"/>
    </row>
    <row r="6" spans="1:8">
      <c r="A6" s="122"/>
      <c r="B6" s="123"/>
      <c r="C6" s="124"/>
      <c r="D6" s="125">
        <v>42348</v>
      </c>
      <c r="E6" s="126"/>
      <c r="F6" s="127">
        <v>59645</v>
      </c>
      <c r="G6" s="128"/>
      <c r="H6" s="129"/>
    </row>
    <row r="7" spans="1:8">
      <c r="A7" s="110" t="s">
        <v>513</v>
      </c>
      <c r="B7" s="115"/>
      <c r="C7" s="116"/>
      <c r="D7" s="117">
        <v>87927</v>
      </c>
      <c r="E7" s="118"/>
      <c r="F7" s="119">
        <v>132212</v>
      </c>
      <c r="G7" s="120"/>
      <c r="H7" s="121"/>
    </row>
    <row r="8" spans="1:8">
      <c r="A8" s="122"/>
      <c r="B8" s="123"/>
      <c r="C8" s="124"/>
      <c r="D8" s="125">
        <v>35141</v>
      </c>
      <c r="E8" s="126"/>
      <c r="F8" s="127">
        <v>67114</v>
      </c>
      <c r="G8" s="128"/>
      <c r="H8" s="129"/>
    </row>
    <row r="9" spans="1:8">
      <c r="A9" s="110" t="s">
        <v>514</v>
      </c>
      <c r="B9" s="115"/>
      <c r="C9" s="116"/>
      <c r="D9" s="117">
        <v>122676</v>
      </c>
      <c r="E9" s="118"/>
      <c r="F9" s="119">
        <v>93741</v>
      </c>
      <c r="G9" s="120"/>
      <c r="H9" s="121"/>
    </row>
    <row r="10" spans="1:8">
      <c r="A10" s="122"/>
      <c r="B10" s="123"/>
      <c r="C10" s="124"/>
      <c r="D10" s="125">
        <v>43620</v>
      </c>
      <c r="E10" s="126"/>
      <c r="F10" s="127">
        <v>46285</v>
      </c>
      <c r="G10" s="128"/>
      <c r="H10" s="129"/>
    </row>
    <row r="11" spans="1:8">
      <c r="A11" s="110" t="s">
        <v>515</v>
      </c>
      <c r="B11" s="115"/>
      <c r="C11" s="116"/>
      <c r="D11" s="117">
        <v>128704</v>
      </c>
      <c r="E11" s="118"/>
      <c r="F11" s="119">
        <v>107537</v>
      </c>
      <c r="G11" s="120"/>
      <c r="H11" s="121"/>
    </row>
    <row r="12" spans="1:8">
      <c r="A12" s="122"/>
      <c r="B12" s="123"/>
      <c r="C12" s="130"/>
      <c r="D12" s="125">
        <v>70262</v>
      </c>
      <c r="E12" s="126"/>
      <c r="F12" s="127">
        <v>57923</v>
      </c>
      <c r="G12" s="128"/>
      <c r="H12" s="129"/>
    </row>
    <row r="13" spans="1:8">
      <c r="A13" s="110"/>
      <c r="B13" s="115"/>
      <c r="C13" s="131"/>
      <c r="D13" s="132">
        <v>109925</v>
      </c>
      <c r="E13" s="133"/>
      <c r="F13" s="134">
        <v>116833</v>
      </c>
      <c r="G13" s="135"/>
      <c r="H13" s="121"/>
    </row>
    <row r="14" spans="1:8">
      <c r="A14" s="122"/>
      <c r="B14" s="123"/>
      <c r="C14" s="124"/>
      <c r="D14" s="125">
        <v>55169</v>
      </c>
      <c r="E14" s="126"/>
      <c r="F14" s="127">
        <v>58519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7.6</v>
      </c>
      <c r="C19" s="136">
        <f>ROUND(VALUE(SUBSTITUTE(実質収支比率等に係る経年分析!G$48,"▲","-")),2)</f>
        <v>6.77</v>
      </c>
      <c r="D19" s="136">
        <f>ROUND(VALUE(SUBSTITUTE(実質収支比率等に係る経年分析!H$48,"▲","-")),2)</f>
        <v>6.18</v>
      </c>
      <c r="E19" s="136">
        <f>ROUND(VALUE(SUBSTITUTE(実質収支比率等に係る経年分析!I$48,"▲","-")),2)</f>
        <v>8.9</v>
      </c>
      <c r="F19" s="136">
        <f>ROUND(VALUE(SUBSTITUTE(実質収支比率等に係る経年分析!J$48,"▲","-")),2)</f>
        <v>7.65</v>
      </c>
    </row>
    <row r="20" spans="1:11">
      <c r="A20" s="136" t="s">
        <v>43</v>
      </c>
      <c r="B20" s="136">
        <f>ROUND(VALUE(SUBSTITUTE(実質収支比率等に係る経年分析!F$47,"▲","-")),2)</f>
        <v>35.35</v>
      </c>
      <c r="C20" s="136">
        <f>ROUND(VALUE(SUBSTITUTE(実質収支比率等に係る経年分析!G$47,"▲","-")),2)</f>
        <v>35.29</v>
      </c>
      <c r="D20" s="136">
        <f>ROUND(VALUE(SUBSTITUTE(実質収支比率等に係る経年分析!H$47,"▲","-")),2)</f>
        <v>31.22</v>
      </c>
      <c r="E20" s="136">
        <f>ROUND(VALUE(SUBSTITUTE(実質収支比率等に係る経年分析!I$47,"▲","-")),2)</f>
        <v>25.33</v>
      </c>
      <c r="F20" s="136">
        <f>ROUND(VALUE(SUBSTITUTE(実質収支比率等に係る経年分析!J$47,"▲","-")),2)</f>
        <v>24.45</v>
      </c>
    </row>
    <row r="21" spans="1:11">
      <c r="A21" s="136" t="s">
        <v>44</v>
      </c>
      <c r="B21" s="136">
        <f>IF(ISNUMBER(VALUE(SUBSTITUTE(実質収支比率等に係る経年分析!F$49,"▲","-"))),ROUND(VALUE(SUBSTITUTE(実質収支比率等に係る経年分析!F$49,"▲","-")),2),NA())</f>
        <v>0.56999999999999995</v>
      </c>
      <c r="C21" s="136">
        <f>IF(ISNUMBER(VALUE(SUBSTITUTE(実質収支比率等に係る経年分析!G$49,"▲","-"))),ROUND(VALUE(SUBSTITUTE(実質収支比率等に係る経年分析!G$49,"▲","-")),2),NA())</f>
        <v>-0.65</v>
      </c>
      <c r="D21" s="136">
        <f>IF(ISNUMBER(VALUE(SUBSTITUTE(実質収支比率等に係る経年分析!H$49,"▲","-"))),ROUND(VALUE(SUBSTITUTE(実質収支比率等に係る経年分析!H$49,"▲","-")),2),NA())</f>
        <v>-5.51</v>
      </c>
      <c r="E21" s="136">
        <f>IF(ISNUMBER(VALUE(SUBSTITUTE(実質収支比率等に係る経年分析!I$49,"▲","-"))),ROUND(VALUE(SUBSTITUTE(実質収支比率等に係る経年分析!I$49,"▲","-")),2),NA())</f>
        <v>-1.18</v>
      </c>
      <c r="F21" s="136">
        <f>IF(ISNUMBER(VALUE(SUBSTITUTE(実質収支比率等に係る経年分析!J$49,"▲","-"))),ROUND(VALUE(SUBSTITUTE(実質収支比率等に係る経年分析!J$49,"▲","-")),2),NA())</f>
        <v>-3.19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c r="A30" s="137" t="str">
        <f>IF(連結実質赤字比率に係る赤字・黒字の構成分析!C$40="",NA(),連結実質赤字比率に係る赤字・黒字の構成分析!C$40)</f>
        <v>簡易水道特別会計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0.37</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0.53</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0.57999999999999996</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0.67</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1.06</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2.5499999999999998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2.06</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7.0000000000000007E-2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0.61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2.31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2.0699999999999998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6.17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757</v>
      </c>
      <c r="E42" s="138"/>
      <c r="F42" s="138"/>
      <c r="G42" s="138">
        <f>'実質公債費比率（分子）の構造'!L$52</f>
        <v>752</v>
      </c>
      <c r="H42" s="138"/>
      <c r="I42" s="138"/>
      <c r="J42" s="138">
        <f>'実質公債費比率（分子）の構造'!M$52</f>
        <v>756</v>
      </c>
      <c r="K42" s="138"/>
      <c r="L42" s="138"/>
      <c r="M42" s="138">
        <f>'実質公債費比率（分子）の構造'!N$52</f>
        <v>773</v>
      </c>
      <c r="N42" s="138"/>
      <c r="O42" s="138"/>
      <c r="P42" s="138">
        <f>'実質公債費比率（分子）の構造'!O$52</f>
        <v>789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105</v>
      </c>
      <c r="C44" s="138"/>
      <c r="D44" s="138"/>
      <c r="E44" s="138">
        <f>'実質公債費比率（分子）の構造'!L$50</f>
        <v>104</v>
      </c>
      <c r="F44" s="138"/>
      <c r="G44" s="138"/>
      <c r="H44" s="138">
        <f>'実質公債費比率（分子）の構造'!M$50</f>
        <v>104</v>
      </c>
      <c r="I44" s="138"/>
      <c r="J44" s="138"/>
      <c r="K44" s="138">
        <f>'実質公債費比率（分子）の構造'!N$50</f>
        <v>105</v>
      </c>
      <c r="L44" s="138"/>
      <c r="M44" s="138"/>
      <c r="N44" s="138">
        <f>'実質公債費比率（分子）の構造'!O$50</f>
        <v>87</v>
      </c>
      <c r="O44" s="138"/>
      <c r="P44" s="138"/>
    </row>
    <row r="45" spans="1:16">
      <c r="A45" s="138" t="s">
        <v>54</v>
      </c>
      <c r="B45" s="138">
        <f>'実質公債費比率（分子）の構造'!K$49</f>
        <v>82</v>
      </c>
      <c r="C45" s="138"/>
      <c r="D45" s="138"/>
      <c r="E45" s="138">
        <f>'実質公債費比率（分子）の構造'!L$49</f>
        <v>58</v>
      </c>
      <c r="F45" s="138"/>
      <c r="G45" s="138"/>
      <c r="H45" s="138">
        <f>'実質公債費比率（分子）の構造'!M$49</f>
        <v>39</v>
      </c>
      <c r="I45" s="138"/>
      <c r="J45" s="138"/>
      <c r="K45" s="138">
        <f>'実質公債費比率（分子）の構造'!N$49</f>
        <v>20</v>
      </c>
      <c r="L45" s="138"/>
      <c r="M45" s="138"/>
      <c r="N45" s="138">
        <f>'実質公債費比率（分子）の構造'!O$49</f>
        <v>40</v>
      </c>
      <c r="O45" s="138"/>
      <c r="P45" s="138"/>
    </row>
    <row r="46" spans="1:16">
      <c r="A46" s="138" t="s">
        <v>55</v>
      </c>
      <c r="B46" s="138">
        <f>'実質公債費比率（分子）の構造'!K$48</f>
        <v>433</v>
      </c>
      <c r="C46" s="138"/>
      <c r="D46" s="138"/>
      <c r="E46" s="138">
        <f>'実質公債費比率（分子）の構造'!L$48</f>
        <v>444</v>
      </c>
      <c r="F46" s="138"/>
      <c r="G46" s="138"/>
      <c r="H46" s="138">
        <f>'実質公債費比率（分子）の構造'!M$48</f>
        <v>430</v>
      </c>
      <c r="I46" s="138"/>
      <c r="J46" s="138"/>
      <c r="K46" s="138">
        <f>'実質公債費比率（分子）の構造'!N$48</f>
        <v>451</v>
      </c>
      <c r="L46" s="138"/>
      <c r="M46" s="138"/>
      <c r="N46" s="138">
        <f>'実質公債費比率（分子）の構造'!O$48</f>
        <v>464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504</v>
      </c>
      <c r="C49" s="138"/>
      <c r="D49" s="138"/>
      <c r="E49" s="138">
        <f>'実質公債費比率（分子）の構造'!L$45</f>
        <v>506</v>
      </c>
      <c r="F49" s="138"/>
      <c r="G49" s="138"/>
      <c r="H49" s="138">
        <f>'実質公債費比率（分子）の構造'!M$45</f>
        <v>512</v>
      </c>
      <c r="I49" s="138"/>
      <c r="J49" s="138"/>
      <c r="K49" s="138">
        <f>'実質公債費比率（分子）の構造'!N$45</f>
        <v>524</v>
      </c>
      <c r="L49" s="138"/>
      <c r="M49" s="138"/>
      <c r="N49" s="138">
        <f>'実質公債費比率（分子）の構造'!O$45</f>
        <v>555</v>
      </c>
      <c r="O49" s="138"/>
      <c r="P49" s="138"/>
    </row>
    <row r="50" spans="1:16">
      <c r="A50" s="138" t="s">
        <v>59</v>
      </c>
      <c r="B50" s="138" t="e">
        <f>NA()</f>
        <v>#N/A</v>
      </c>
      <c r="C50" s="138">
        <f>IF(ISNUMBER('実質公債費比率（分子）の構造'!K$53),'実質公債費比率（分子）の構造'!K$53,NA())</f>
        <v>367</v>
      </c>
      <c r="D50" s="138" t="e">
        <f>NA()</f>
        <v>#N/A</v>
      </c>
      <c r="E50" s="138" t="e">
        <f>NA()</f>
        <v>#N/A</v>
      </c>
      <c r="F50" s="138">
        <f>IF(ISNUMBER('実質公債費比率（分子）の構造'!L$53),'実質公債費比率（分子）の構造'!L$53,NA())</f>
        <v>360</v>
      </c>
      <c r="G50" s="138" t="e">
        <f>NA()</f>
        <v>#N/A</v>
      </c>
      <c r="H50" s="138" t="e">
        <f>NA()</f>
        <v>#N/A</v>
      </c>
      <c r="I50" s="138">
        <f>IF(ISNUMBER('実質公債費比率（分子）の構造'!M$53),'実質公債費比率（分子）の構造'!M$53,NA())</f>
        <v>329</v>
      </c>
      <c r="J50" s="138" t="e">
        <f>NA()</f>
        <v>#N/A</v>
      </c>
      <c r="K50" s="138" t="e">
        <f>NA()</f>
        <v>#N/A</v>
      </c>
      <c r="L50" s="138">
        <f>IF(ISNUMBER('実質公債費比率（分子）の構造'!N$53),'実質公債費比率（分子）の構造'!N$53,NA())</f>
        <v>327</v>
      </c>
      <c r="M50" s="138" t="e">
        <f>NA()</f>
        <v>#N/A</v>
      </c>
      <c r="N50" s="138" t="e">
        <f>NA()</f>
        <v>#N/A</v>
      </c>
      <c r="O50" s="138">
        <f>IF(ISNUMBER('実質公債費比率（分子）の構造'!O$53),'実質公債費比率（分子）の構造'!O$53,NA())</f>
        <v>357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8066</v>
      </c>
      <c r="E56" s="137"/>
      <c r="F56" s="137"/>
      <c r="G56" s="137">
        <f>'将来負担比率（分子）の構造'!J$52</f>
        <v>8341</v>
      </c>
      <c r="H56" s="137"/>
      <c r="I56" s="137"/>
      <c r="J56" s="137">
        <f>'将来負担比率（分子）の構造'!K$52</f>
        <v>8137</v>
      </c>
      <c r="K56" s="137"/>
      <c r="L56" s="137"/>
      <c r="M56" s="137">
        <f>'将来負担比率（分子）の構造'!L$52</f>
        <v>8368</v>
      </c>
      <c r="N56" s="137"/>
      <c r="O56" s="137"/>
      <c r="P56" s="137">
        <f>'将来負担比率（分子）の構造'!M$52</f>
        <v>8091</v>
      </c>
    </row>
    <row r="57" spans="1:16">
      <c r="A57" s="137" t="s">
        <v>36</v>
      </c>
      <c r="B57" s="137"/>
      <c r="C57" s="137"/>
      <c r="D57" s="137">
        <f>'将来負担比率（分子）の構造'!I$51</f>
        <v>168</v>
      </c>
      <c r="E57" s="137"/>
      <c r="F57" s="137"/>
      <c r="G57" s="137">
        <f>'将来負担比率（分子）の構造'!J$51</f>
        <v>155</v>
      </c>
      <c r="H57" s="137"/>
      <c r="I57" s="137"/>
      <c r="J57" s="137">
        <f>'将来負担比率（分子）の構造'!K$51</f>
        <v>240</v>
      </c>
      <c r="K57" s="137"/>
      <c r="L57" s="137"/>
      <c r="M57" s="137">
        <f>'将来負担比率（分子）の構造'!L$51</f>
        <v>271</v>
      </c>
      <c r="N57" s="137"/>
      <c r="O57" s="137"/>
      <c r="P57" s="137">
        <f>'将来負担比率（分子）の構造'!M$51</f>
        <v>355</v>
      </c>
    </row>
    <row r="58" spans="1:16">
      <c r="A58" s="137" t="s">
        <v>35</v>
      </c>
      <c r="B58" s="137"/>
      <c r="C58" s="137"/>
      <c r="D58" s="137">
        <f>'将来負担比率（分子）の構造'!I$50</f>
        <v>2268</v>
      </c>
      <c r="E58" s="137"/>
      <c r="F58" s="137"/>
      <c r="G58" s="137">
        <f>'将来負担比率（分子）の構造'!J$50</f>
        <v>2275</v>
      </c>
      <c r="H58" s="137"/>
      <c r="I58" s="137"/>
      <c r="J58" s="137">
        <f>'将来負担比率（分子）の構造'!K$50</f>
        <v>2066</v>
      </c>
      <c r="K58" s="137"/>
      <c r="L58" s="137"/>
      <c r="M58" s="137">
        <f>'将来負担比率（分子）の構造'!L$50</f>
        <v>2022</v>
      </c>
      <c r="N58" s="137"/>
      <c r="O58" s="137"/>
      <c r="P58" s="137">
        <f>'将来負担比率（分子）の構造'!M$50</f>
        <v>1948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831</v>
      </c>
      <c r="C62" s="137"/>
      <c r="D62" s="137"/>
      <c r="E62" s="137">
        <f>'将来負担比率（分子）の構造'!J$45</f>
        <v>637</v>
      </c>
      <c r="F62" s="137"/>
      <c r="G62" s="137"/>
      <c r="H62" s="137">
        <f>'将来負担比率（分子）の構造'!K$45</f>
        <v>845</v>
      </c>
      <c r="I62" s="137"/>
      <c r="J62" s="137"/>
      <c r="K62" s="137">
        <f>'将来負担比率（分子）の構造'!L$45</f>
        <v>930</v>
      </c>
      <c r="L62" s="137"/>
      <c r="M62" s="137"/>
      <c r="N62" s="137">
        <f>'将来負担比率（分子）の構造'!M$45</f>
        <v>791</v>
      </c>
      <c r="O62" s="137"/>
      <c r="P62" s="137"/>
    </row>
    <row r="63" spans="1:16">
      <c r="A63" s="137" t="s">
        <v>28</v>
      </c>
      <c r="B63" s="137">
        <f>'将来負担比率（分子）の構造'!I$44</f>
        <v>140</v>
      </c>
      <c r="C63" s="137"/>
      <c r="D63" s="137"/>
      <c r="E63" s="137">
        <f>'将来負担比率（分子）の構造'!J$44</f>
        <v>135</v>
      </c>
      <c r="F63" s="137"/>
      <c r="G63" s="137"/>
      <c r="H63" s="137">
        <f>'将来負担比率（分子）の構造'!K$44</f>
        <v>257</v>
      </c>
      <c r="I63" s="137"/>
      <c r="J63" s="137"/>
      <c r="K63" s="137">
        <f>'将来負担比率（分子）の構造'!L$44</f>
        <v>516</v>
      </c>
      <c r="L63" s="137"/>
      <c r="M63" s="137"/>
      <c r="N63" s="137">
        <f>'将来負担比率（分子）の構造'!M$44</f>
        <v>567</v>
      </c>
      <c r="O63" s="137"/>
      <c r="P63" s="137"/>
    </row>
    <row r="64" spans="1:16">
      <c r="A64" s="137" t="s">
        <v>27</v>
      </c>
      <c r="B64" s="137">
        <f>'将来負担比率（分子）の構造'!I$43</f>
        <v>6685</v>
      </c>
      <c r="C64" s="137"/>
      <c r="D64" s="137"/>
      <c r="E64" s="137">
        <f>'将来負担比率（分子）の構造'!J$43</f>
        <v>6356</v>
      </c>
      <c r="F64" s="137"/>
      <c r="G64" s="137"/>
      <c r="H64" s="137">
        <f>'将来負担比率（分子）の構造'!K$43</f>
        <v>5942</v>
      </c>
      <c r="I64" s="137"/>
      <c r="J64" s="137"/>
      <c r="K64" s="137">
        <f>'将来負担比率（分子）の構造'!L$43</f>
        <v>5494</v>
      </c>
      <c r="L64" s="137"/>
      <c r="M64" s="137"/>
      <c r="N64" s="137">
        <f>'将来負担比率（分子）の構造'!M$43</f>
        <v>5270</v>
      </c>
      <c r="O64" s="137"/>
      <c r="P64" s="137"/>
    </row>
    <row r="65" spans="1:16">
      <c r="A65" s="137" t="s">
        <v>26</v>
      </c>
      <c r="B65" s="137">
        <f>'将来負担比率（分子）の構造'!I$42</f>
        <v>795</v>
      </c>
      <c r="C65" s="137"/>
      <c r="D65" s="137"/>
      <c r="E65" s="137">
        <f>'将来負担比率（分子）の構造'!J$42</f>
        <v>728</v>
      </c>
      <c r="F65" s="137"/>
      <c r="G65" s="137"/>
      <c r="H65" s="137">
        <f>'将来負担比率（分子）の構造'!K$42</f>
        <v>652</v>
      </c>
      <c r="I65" s="137"/>
      <c r="J65" s="137"/>
      <c r="K65" s="137">
        <f>'将来負担比率（分子）の構造'!L$42</f>
        <v>587</v>
      </c>
      <c r="L65" s="137"/>
      <c r="M65" s="137"/>
      <c r="N65" s="137">
        <f>'将来負担比率（分子）の構造'!M$42</f>
        <v>560</v>
      </c>
      <c r="O65" s="137"/>
      <c r="P65" s="137"/>
    </row>
    <row r="66" spans="1:16">
      <c r="A66" s="137" t="s">
        <v>25</v>
      </c>
      <c r="B66" s="137">
        <f>'将来負担比率（分子）の構造'!I$41</f>
        <v>5145</v>
      </c>
      <c r="C66" s="137"/>
      <c r="D66" s="137"/>
      <c r="E66" s="137">
        <f>'将来負担比率（分子）の構造'!J$41</f>
        <v>5341</v>
      </c>
      <c r="F66" s="137"/>
      <c r="G66" s="137"/>
      <c r="H66" s="137">
        <f>'将来負担比率（分子）の構造'!K$41</f>
        <v>5584</v>
      </c>
      <c r="I66" s="137"/>
      <c r="J66" s="137"/>
      <c r="K66" s="137">
        <f>'将来負担比率（分子）の構造'!L$41</f>
        <v>5977</v>
      </c>
      <c r="L66" s="137"/>
      <c r="M66" s="137"/>
      <c r="N66" s="137">
        <f>'将来負担比率（分子）の構造'!M$41</f>
        <v>6228</v>
      </c>
      <c r="O66" s="137"/>
      <c r="P66" s="137"/>
    </row>
    <row r="67" spans="1:16">
      <c r="A67" s="137" t="s">
        <v>63</v>
      </c>
      <c r="B67" s="137" t="e">
        <f>NA()</f>
        <v>#N/A</v>
      </c>
      <c r="C67" s="137">
        <f>IF(ISNUMBER('将来負担比率（分子）の構造'!I$53), IF('将来負担比率（分子）の構造'!I$53 &lt; 0, 0, '将来負担比率（分子）の構造'!I$53), NA())</f>
        <v>3094</v>
      </c>
      <c r="D67" s="137" t="e">
        <f>NA()</f>
        <v>#N/A</v>
      </c>
      <c r="E67" s="137" t="e">
        <f>NA()</f>
        <v>#N/A</v>
      </c>
      <c r="F67" s="137">
        <f>IF(ISNUMBER('将来負担比率（分子）の構造'!J$53), IF('将来負担比率（分子）の構造'!J$53 &lt; 0, 0, '将来負担比率（分子）の構造'!J$53), NA())</f>
        <v>2426</v>
      </c>
      <c r="G67" s="137" t="e">
        <f>NA()</f>
        <v>#N/A</v>
      </c>
      <c r="H67" s="137" t="e">
        <f>NA()</f>
        <v>#N/A</v>
      </c>
      <c r="I67" s="137">
        <f>IF(ISNUMBER('将来負担比率（分子）の構造'!K$53), IF('将来負担比率（分子）の構造'!K$53 &lt; 0, 0, '将来負担比率（分子）の構造'!K$53), NA())</f>
        <v>2837</v>
      </c>
      <c r="J67" s="137" t="e">
        <f>NA()</f>
        <v>#N/A</v>
      </c>
      <c r="K67" s="137" t="e">
        <f>NA()</f>
        <v>#N/A</v>
      </c>
      <c r="L67" s="137">
        <f>IF(ISNUMBER('将来負担比率（分子）の構造'!L$53), IF('将来負担比率（分子）の構造'!L$53 &lt; 0, 0, '将来負担比率（分子）の構造'!L$53), NA())</f>
        <v>2844</v>
      </c>
      <c r="M67" s="137" t="e">
        <f>NA()</f>
        <v>#N/A</v>
      </c>
      <c r="N67" s="137" t="e">
        <f>NA()</f>
        <v>#N/A</v>
      </c>
      <c r="O67" s="137">
        <f>IF(ISNUMBER('将来負担比率（分子）の構造'!M$53), IF('将来負担比率（分子）の構造'!M$53 &lt; 0, 0, '将来負担比率（分子）の構造'!M$53), NA())</f>
        <v>3022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1077350</v>
      </c>
      <c r="S5" s="671"/>
      <c r="T5" s="671"/>
      <c r="U5" s="671"/>
      <c r="V5" s="671"/>
      <c r="W5" s="671"/>
      <c r="X5" s="671"/>
      <c r="Y5" s="718"/>
      <c r="Z5" s="731">
        <v>13.4</v>
      </c>
      <c r="AA5" s="731"/>
      <c r="AB5" s="731"/>
      <c r="AC5" s="731"/>
      <c r="AD5" s="732">
        <v>1077350</v>
      </c>
      <c r="AE5" s="732"/>
      <c r="AF5" s="732"/>
      <c r="AG5" s="732"/>
      <c r="AH5" s="732"/>
      <c r="AI5" s="732"/>
      <c r="AJ5" s="732"/>
      <c r="AK5" s="732"/>
      <c r="AL5" s="719">
        <v>24.9</v>
      </c>
      <c r="AM5" s="688"/>
      <c r="AN5" s="688"/>
      <c r="AO5" s="720"/>
      <c r="AP5" s="707" t="s">
        <v>209</v>
      </c>
      <c r="AQ5" s="708"/>
      <c r="AR5" s="708"/>
      <c r="AS5" s="708"/>
      <c r="AT5" s="708"/>
      <c r="AU5" s="708"/>
      <c r="AV5" s="708"/>
      <c r="AW5" s="708"/>
      <c r="AX5" s="708"/>
      <c r="AY5" s="708"/>
      <c r="AZ5" s="708"/>
      <c r="BA5" s="708"/>
      <c r="BB5" s="708"/>
      <c r="BC5" s="708"/>
      <c r="BD5" s="708"/>
      <c r="BE5" s="708"/>
      <c r="BF5" s="709"/>
      <c r="BG5" s="620">
        <v>1069962</v>
      </c>
      <c r="BH5" s="621"/>
      <c r="BI5" s="621"/>
      <c r="BJ5" s="621"/>
      <c r="BK5" s="621"/>
      <c r="BL5" s="621"/>
      <c r="BM5" s="621"/>
      <c r="BN5" s="622"/>
      <c r="BO5" s="673">
        <v>99.3</v>
      </c>
      <c r="BP5" s="673"/>
      <c r="BQ5" s="673"/>
      <c r="BR5" s="673"/>
      <c r="BS5" s="674">
        <v>9087</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70260</v>
      </c>
      <c r="S6" s="621"/>
      <c r="T6" s="621"/>
      <c r="U6" s="621"/>
      <c r="V6" s="621"/>
      <c r="W6" s="621"/>
      <c r="X6" s="621"/>
      <c r="Y6" s="622"/>
      <c r="Z6" s="673">
        <v>0.9</v>
      </c>
      <c r="AA6" s="673"/>
      <c r="AB6" s="673"/>
      <c r="AC6" s="673"/>
      <c r="AD6" s="674">
        <v>70260</v>
      </c>
      <c r="AE6" s="674"/>
      <c r="AF6" s="674"/>
      <c r="AG6" s="674"/>
      <c r="AH6" s="674"/>
      <c r="AI6" s="674"/>
      <c r="AJ6" s="674"/>
      <c r="AK6" s="674"/>
      <c r="AL6" s="643">
        <v>1.6</v>
      </c>
      <c r="AM6" s="675"/>
      <c r="AN6" s="675"/>
      <c r="AO6" s="676"/>
      <c r="AP6" s="617" t="s">
        <v>214</v>
      </c>
      <c r="AQ6" s="618"/>
      <c r="AR6" s="618"/>
      <c r="AS6" s="618"/>
      <c r="AT6" s="618"/>
      <c r="AU6" s="618"/>
      <c r="AV6" s="618"/>
      <c r="AW6" s="618"/>
      <c r="AX6" s="618"/>
      <c r="AY6" s="618"/>
      <c r="AZ6" s="618"/>
      <c r="BA6" s="618"/>
      <c r="BB6" s="618"/>
      <c r="BC6" s="618"/>
      <c r="BD6" s="618"/>
      <c r="BE6" s="618"/>
      <c r="BF6" s="619"/>
      <c r="BG6" s="620">
        <v>1069962</v>
      </c>
      <c r="BH6" s="621"/>
      <c r="BI6" s="621"/>
      <c r="BJ6" s="621"/>
      <c r="BK6" s="621"/>
      <c r="BL6" s="621"/>
      <c r="BM6" s="621"/>
      <c r="BN6" s="622"/>
      <c r="BO6" s="673">
        <v>99.3</v>
      </c>
      <c r="BP6" s="673"/>
      <c r="BQ6" s="673"/>
      <c r="BR6" s="673"/>
      <c r="BS6" s="674">
        <v>9087</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83531</v>
      </c>
      <c r="CS6" s="621"/>
      <c r="CT6" s="621"/>
      <c r="CU6" s="621"/>
      <c r="CV6" s="621"/>
      <c r="CW6" s="621"/>
      <c r="CX6" s="621"/>
      <c r="CY6" s="622"/>
      <c r="CZ6" s="673">
        <v>1.1000000000000001</v>
      </c>
      <c r="DA6" s="673"/>
      <c r="DB6" s="673"/>
      <c r="DC6" s="673"/>
      <c r="DD6" s="626" t="s">
        <v>216</v>
      </c>
      <c r="DE6" s="621"/>
      <c r="DF6" s="621"/>
      <c r="DG6" s="621"/>
      <c r="DH6" s="621"/>
      <c r="DI6" s="621"/>
      <c r="DJ6" s="621"/>
      <c r="DK6" s="621"/>
      <c r="DL6" s="621"/>
      <c r="DM6" s="621"/>
      <c r="DN6" s="621"/>
      <c r="DO6" s="621"/>
      <c r="DP6" s="622"/>
      <c r="DQ6" s="626">
        <v>83531</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773</v>
      </c>
      <c r="S7" s="621"/>
      <c r="T7" s="621"/>
      <c r="U7" s="621"/>
      <c r="V7" s="621"/>
      <c r="W7" s="621"/>
      <c r="X7" s="621"/>
      <c r="Y7" s="622"/>
      <c r="Z7" s="673">
        <v>0</v>
      </c>
      <c r="AA7" s="673"/>
      <c r="AB7" s="673"/>
      <c r="AC7" s="673"/>
      <c r="AD7" s="674">
        <v>773</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368271</v>
      </c>
      <c r="BH7" s="621"/>
      <c r="BI7" s="621"/>
      <c r="BJ7" s="621"/>
      <c r="BK7" s="621"/>
      <c r="BL7" s="621"/>
      <c r="BM7" s="621"/>
      <c r="BN7" s="622"/>
      <c r="BO7" s="673">
        <v>34.200000000000003</v>
      </c>
      <c r="BP7" s="673"/>
      <c r="BQ7" s="673"/>
      <c r="BR7" s="673"/>
      <c r="BS7" s="674">
        <v>9087</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880818</v>
      </c>
      <c r="CS7" s="621"/>
      <c r="CT7" s="621"/>
      <c r="CU7" s="621"/>
      <c r="CV7" s="621"/>
      <c r="CW7" s="621"/>
      <c r="CX7" s="621"/>
      <c r="CY7" s="622"/>
      <c r="CZ7" s="673">
        <v>11.5</v>
      </c>
      <c r="DA7" s="673"/>
      <c r="DB7" s="673"/>
      <c r="DC7" s="673"/>
      <c r="DD7" s="626">
        <v>51739</v>
      </c>
      <c r="DE7" s="621"/>
      <c r="DF7" s="621"/>
      <c r="DG7" s="621"/>
      <c r="DH7" s="621"/>
      <c r="DI7" s="621"/>
      <c r="DJ7" s="621"/>
      <c r="DK7" s="621"/>
      <c r="DL7" s="621"/>
      <c r="DM7" s="621"/>
      <c r="DN7" s="621"/>
      <c r="DO7" s="621"/>
      <c r="DP7" s="622"/>
      <c r="DQ7" s="626">
        <v>573213</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2358</v>
      </c>
      <c r="S8" s="621"/>
      <c r="T8" s="621"/>
      <c r="U8" s="621"/>
      <c r="V8" s="621"/>
      <c r="W8" s="621"/>
      <c r="X8" s="621"/>
      <c r="Y8" s="622"/>
      <c r="Z8" s="673">
        <v>0</v>
      </c>
      <c r="AA8" s="673"/>
      <c r="AB8" s="673"/>
      <c r="AC8" s="673"/>
      <c r="AD8" s="674">
        <v>2358</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16941</v>
      </c>
      <c r="BH8" s="621"/>
      <c r="BI8" s="621"/>
      <c r="BJ8" s="621"/>
      <c r="BK8" s="621"/>
      <c r="BL8" s="621"/>
      <c r="BM8" s="621"/>
      <c r="BN8" s="622"/>
      <c r="BO8" s="673">
        <v>1.6</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1774987</v>
      </c>
      <c r="CS8" s="621"/>
      <c r="CT8" s="621"/>
      <c r="CU8" s="621"/>
      <c r="CV8" s="621"/>
      <c r="CW8" s="621"/>
      <c r="CX8" s="621"/>
      <c r="CY8" s="622"/>
      <c r="CZ8" s="673">
        <v>23.2</v>
      </c>
      <c r="DA8" s="673"/>
      <c r="DB8" s="673"/>
      <c r="DC8" s="673"/>
      <c r="DD8" s="626">
        <v>283620</v>
      </c>
      <c r="DE8" s="621"/>
      <c r="DF8" s="621"/>
      <c r="DG8" s="621"/>
      <c r="DH8" s="621"/>
      <c r="DI8" s="621"/>
      <c r="DJ8" s="621"/>
      <c r="DK8" s="621"/>
      <c r="DL8" s="621"/>
      <c r="DM8" s="621"/>
      <c r="DN8" s="621"/>
      <c r="DO8" s="621"/>
      <c r="DP8" s="622"/>
      <c r="DQ8" s="626">
        <v>919365</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1367</v>
      </c>
      <c r="S9" s="621"/>
      <c r="T9" s="621"/>
      <c r="U9" s="621"/>
      <c r="V9" s="621"/>
      <c r="W9" s="621"/>
      <c r="X9" s="621"/>
      <c r="Y9" s="622"/>
      <c r="Z9" s="673">
        <v>0</v>
      </c>
      <c r="AA9" s="673"/>
      <c r="AB9" s="673"/>
      <c r="AC9" s="673"/>
      <c r="AD9" s="674">
        <v>1367</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286467</v>
      </c>
      <c r="BH9" s="621"/>
      <c r="BI9" s="621"/>
      <c r="BJ9" s="621"/>
      <c r="BK9" s="621"/>
      <c r="BL9" s="621"/>
      <c r="BM9" s="621"/>
      <c r="BN9" s="622"/>
      <c r="BO9" s="673">
        <v>26.6</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920721</v>
      </c>
      <c r="CS9" s="621"/>
      <c r="CT9" s="621"/>
      <c r="CU9" s="621"/>
      <c r="CV9" s="621"/>
      <c r="CW9" s="621"/>
      <c r="CX9" s="621"/>
      <c r="CY9" s="622"/>
      <c r="CZ9" s="673">
        <v>12</v>
      </c>
      <c r="DA9" s="673"/>
      <c r="DB9" s="673"/>
      <c r="DC9" s="673"/>
      <c r="DD9" s="626">
        <v>1350</v>
      </c>
      <c r="DE9" s="621"/>
      <c r="DF9" s="621"/>
      <c r="DG9" s="621"/>
      <c r="DH9" s="621"/>
      <c r="DI9" s="621"/>
      <c r="DJ9" s="621"/>
      <c r="DK9" s="621"/>
      <c r="DL9" s="621"/>
      <c r="DM9" s="621"/>
      <c r="DN9" s="621"/>
      <c r="DO9" s="621"/>
      <c r="DP9" s="622"/>
      <c r="DQ9" s="626">
        <v>865240</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172529</v>
      </c>
      <c r="S10" s="621"/>
      <c r="T10" s="621"/>
      <c r="U10" s="621"/>
      <c r="V10" s="621"/>
      <c r="W10" s="621"/>
      <c r="X10" s="621"/>
      <c r="Y10" s="622"/>
      <c r="Z10" s="673">
        <v>2.2000000000000002</v>
      </c>
      <c r="AA10" s="673"/>
      <c r="AB10" s="673"/>
      <c r="AC10" s="673"/>
      <c r="AD10" s="674">
        <v>172529</v>
      </c>
      <c r="AE10" s="674"/>
      <c r="AF10" s="674"/>
      <c r="AG10" s="674"/>
      <c r="AH10" s="674"/>
      <c r="AI10" s="674"/>
      <c r="AJ10" s="674"/>
      <c r="AK10" s="674"/>
      <c r="AL10" s="643">
        <v>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22910</v>
      </c>
      <c r="BH10" s="621"/>
      <c r="BI10" s="621"/>
      <c r="BJ10" s="621"/>
      <c r="BK10" s="621"/>
      <c r="BL10" s="621"/>
      <c r="BM10" s="621"/>
      <c r="BN10" s="622"/>
      <c r="BO10" s="673">
        <v>2.1</v>
      </c>
      <c r="BP10" s="673"/>
      <c r="BQ10" s="673"/>
      <c r="BR10" s="673"/>
      <c r="BS10" s="626">
        <v>5</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15432</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5332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41953</v>
      </c>
      <c r="BH11" s="621"/>
      <c r="BI11" s="621"/>
      <c r="BJ11" s="621"/>
      <c r="BK11" s="621"/>
      <c r="BL11" s="621"/>
      <c r="BM11" s="621"/>
      <c r="BN11" s="622"/>
      <c r="BO11" s="673">
        <v>3.9</v>
      </c>
      <c r="BP11" s="673"/>
      <c r="BQ11" s="673"/>
      <c r="BR11" s="673"/>
      <c r="BS11" s="626">
        <v>9082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885642</v>
      </c>
      <c r="CS11" s="621"/>
      <c r="CT11" s="621"/>
      <c r="CU11" s="621"/>
      <c r="CV11" s="621"/>
      <c r="CW11" s="621"/>
      <c r="CX11" s="621"/>
      <c r="CY11" s="622"/>
      <c r="CZ11" s="673">
        <v>11.6</v>
      </c>
      <c r="DA11" s="673"/>
      <c r="DB11" s="673"/>
      <c r="DC11" s="673"/>
      <c r="DD11" s="626">
        <v>84695</v>
      </c>
      <c r="DE11" s="621"/>
      <c r="DF11" s="621"/>
      <c r="DG11" s="621"/>
      <c r="DH11" s="621"/>
      <c r="DI11" s="621"/>
      <c r="DJ11" s="621"/>
      <c r="DK11" s="621"/>
      <c r="DL11" s="621"/>
      <c r="DM11" s="621"/>
      <c r="DN11" s="621"/>
      <c r="DO11" s="621"/>
      <c r="DP11" s="622"/>
      <c r="DQ11" s="626">
        <v>524909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604430</v>
      </c>
      <c r="BH12" s="621"/>
      <c r="BI12" s="621"/>
      <c r="BJ12" s="621"/>
      <c r="BK12" s="621"/>
      <c r="BL12" s="621"/>
      <c r="BM12" s="621"/>
      <c r="BN12" s="622"/>
      <c r="BO12" s="673">
        <v>56.1</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510294</v>
      </c>
      <c r="CS12" s="621"/>
      <c r="CT12" s="621"/>
      <c r="CU12" s="621"/>
      <c r="CV12" s="621"/>
      <c r="CW12" s="621"/>
      <c r="CX12" s="621"/>
      <c r="CY12" s="622"/>
      <c r="CZ12" s="673">
        <v>6.7</v>
      </c>
      <c r="DA12" s="673"/>
      <c r="DB12" s="673"/>
      <c r="DC12" s="673"/>
      <c r="DD12" s="626">
        <v>172836</v>
      </c>
      <c r="DE12" s="621"/>
      <c r="DF12" s="621"/>
      <c r="DG12" s="621"/>
      <c r="DH12" s="621"/>
      <c r="DI12" s="621"/>
      <c r="DJ12" s="621"/>
      <c r="DK12" s="621"/>
      <c r="DL12" s="621"/>
      <c r="DM12" s="621"/>
      <c r="DN12" s="621"/>
      <c r="DO12" s="621"/>
      <c r="DP12" s="622"/>
      <c r="DQ12" s="626">
        <v>236960</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12340</v>
      </c>
      <c r="S13" s="621"/>
      <c r="T13" s="621"/>
      <c r="U13" s="621"/>
      <c r="V13" s="621"/>
      <c r="W13" s="621"/>
      <c r="X13" s="621"/>
      <c r="Y13" s="622"/>
      <c r="Z13" s="673">
        <v>0.2</v>
      </c>
      <c r="AA13" s="673"/>
      <c r="AB13" s="673"/>
      <c r="AC13" s="673"/>
      <c r="AD13" s="674">
        <v>12340</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603461</v>
      </c>
      <c r="BH13" s="621"/>
      <c r="BI13" s="621"/>
      <c r="BJ13" s="621"/>
      <c r="BK13" s="621"/>
      <c r="BL13" s="621"/>
      <c r="BM13" s="621"/>
      <c r="BN13" s="622"/>
      <c r="BO13" s="673">
        <v>56</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1038295</v>
      </c>
      <c r="CS13" s="621"/>
      <c r="CT13" s="621"/>
      <c r="CU13" s="621"/>
      <c r="CV13" s="621"/>
      <c r="CW13" s="621"/>
      <c r="CX13" s="621"/>
      <c r="CY13" s="622"/>
      <c r="CZ13" s="673">
        <v>13.6</v>
      </c>
      <c r="DA13" s="673"/>
      <c r="DB13" s="673"/>
      <c r="DC13" s="673"/>
      <c r="DD13" s="626">
        <v>589164</v>
      </c>
      <c r="DE13" s="621"/>
      <c r="DF13" s="621"/>
      <c r="DG13" s="621"/>
      <c r="DH13" s="621"/>
      <c r="DI13" s="621"/>
      <c r="DJ13" s="621"/>
      <c r="DK13" s="621"/>
      <c r="DL13" s="621"/>
      <c r="DM13" s="621"/>
      <c r="DN13" s="621"/>
      <c r="DO13" s="621"/>
      <c r="DP13" s="622"/>
      <c r="DQ13" s="626">
        <v>503019</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36346</v>
      </c>
      <c r="BH14" s="621"/>
      <c r="BI14" s="621"/>
      <c r="BJ14" s="621"/>
      <c r="BK14" s="621"/>
      <c r="BL14" s="621"/>
      <c r="BM14" s="621"/>
      <c r="BN14" s="622"/>
      <c r="BO14" s="673">
        <v>3.4</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332194</v>
      </c>
      <c r="CS14" s="621"/>
      <c r="CT14" s="621"/>
      <c r="CU14" s="621"/>
      <c r="CV14" s="621"/>
      <c r="CW14" s="621"/>
      <c r="CX14" s="621"/>
      <c r="CY14" s="622"/>
      <c r="CZ14" s="673">
        <v>4.3</v>
      </c>
      <c r="DA14" s="673"/>
      <c r="DB14" s="673"/>
      <c r="DC14" s="673"/>
      <c r="DD14" s="626">
        <v>122</v>
      </c>
      <c r="DE14" s="621"/>
      <c r="DF14" s="621"/>
      <c r="DG14" s="621"/>
      <c r="DH14" s="621"/>
      <c r="DI14" s="621"/>
      <c r="DJ14" s="621"/>
      <c r="DK14" s="621"/>
      <c r="DL14" s="621"/>
      <c r="DM14" s="621"/>
      <c r="DN14" s="621"/>
      <c r="DO14" s="621"/>
      <c r="DP14" s="622"/>
      <c r="DQ14" s="626">
        <v>297421</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2044</v>
      </c>
      <c r="S15" s="621"/>
      <c r="T15" s="621"/>
      <c r="U15" s="621"/>
      <c r="V15" s="621"/>
      <c r="W15" s="621"/>
      <c r="X15" s="621"/>
      <c r="Y15" s="622"/>
      <c r="Z15" s="673">
        <v>0</v>
      </c>
      <c r="AA15" s="673"/>
      <c r="AB15" s="673"/>
      <c r="AC15" s="673"/>
      <c r="AD15" s="674">
        <v>2044</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60915</v>
      </c>
      <c r="BH15" s="621"/>
      <c r="BI15" s="621"/>
      <c r="BJ15" s="621"/>
      <c r="BK15" s="621"/>
      <c r="BL15" s="621"/>
      <c r="BM15" s="621"/>
      <c r="BN15" s="622"/>
      <c r="BO15" s="673">
        <v>5.7</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622600</v>
      </c>
      <c r="CS15" s="621"/>
      <c r="CT15" s="621"/>
      <c r="CU15" s="621"/>
      <c r="CV15" s="621"/>
      <c r="CW15" s="621"/>
      <c r="CX15" s="621"/>
      <c r="CY15" s="622"/>
      <c r="CZ15" s="673">
        <v>8.1</v>
      </c>
      <c r="DA15" s="673"/>
      <c r="DB15" s="673"/>
      <c r="DC15" s="673"/>
      <c r="DD15" s="626">
        <v>111112</v>
      </c>
      <c r="DE15" s="621"/>
      <c r="DF15" s="621"/>
      <c r="DG15" s="621"/>
      <c r="DH15" s="621"/>
      <c r="DI15" s="621"/>
      <c r="DJ15" s="621"/>
      <c r="DK15" s="621"/>
      <c r="DL15" s="621"/>
      <c r="DM15" s="621"/>
      <c r="DN15" s="621"/>
      <c r="DO15" s="621"/>
      <c r="DP15" s="622"/>
      <c r="DQ15" s="626">
        <v>506918</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3261615</v>
      </c>
      <c r="S16" s="621"/>
      <c r="T16" s="621"/>
      <c r="U16" s="621"/>
      <c r="V16" s="621"/>
      <c r="W16" s="621"/>
      <c r="X16" s="621"/>
      <c r="Y16" s="622"/>
      <c r="Z16" s="673">
        <v>40.700000000000003</v>
      </c>
      <c r="AA16" s="673"/>
      <c r="AB16" s="673"/>
      <c r="AC16" s="673"/>
      <c r="AD16" s="674">
        <v>2934455</v>
      </c>
      <c r="AE16" s="674"/>
      <c r="AF16" s="674"/>
      <c r="AG16" s="674"/>
      <c r="AH16" s="674"/>
      <c r="AI16" s="674"/>
      <c r="AJ16" s="674"/>
      <c r="AK16" s="674"/>
      <c r="AL16" s="643">
        <v>67.900000000000006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22631</v>
      </c>
      <c r="CS16" s="621"/>
      <c r="CT16" s="621"/>
      <c r="CU16" s="621"/>
      <c r="CV16" s="621"/>
      <c r="CW16" s="621"/>
      <c r="CX16" s="621"/>
      <c r="CY16" s="622"/>
      <c r="CZ16" s="673">
        <v>0.3</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2934455</v>
      </c>
      <c r="S17" s="621"/>
      <c r="T17" s="621"/>
      <c r="U17" s="621"/>
      <c r="V17" s="621"/>
      <c r="W17" s="621"/>
      <c r="X17" s="621"/>
      <c r="Y17" s="622"/>
      <c r="Z17" s="673">
        <v>36.6</v>
      </c>
      <c r="AA17" s="673"/>
      <c r="AB17" s="673"/>
      <c r="AC17" s="673"/>
      <c r="AD17" s="674">
        <v>2934455</v>
      </c>
      <c r="AE17" s="674"/>
      <c r="AF17" s="674"/>
      <c r="AG17" s="674"/>
      <c r="AH17" s="674"/>
      <c r="AI17" s="674"/>
      <c r="AJ17" s="674"/>
      <c r="AK17" s="674"/>
      <c r="AL17" s="643">
        <v>67.900000000000006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555245</v>
      </c>
      <c r="CS17" s="621"/>
      <c r="CT17" s="621"/>
      <c r="CU17" s="621"/>
      <c r="CV17" s="621"/>
      <c r="CW17" s="621"/>
      <c r="CX17" s="621"/>
      <c r="CY17" s="622"/>
      <c r="CZ17" s="673">
        <v>7.3</v>
      </c>
      <c r="DA17" s="673"/>
      <c r="DB17" s="673"/>
      <c r="DC17" s="673"/>
      <c r="DD17" s="626" t="s">
        <v>111</v>
      </c>
      <c r="DE17" s="621"/>
      <c r="DF17" s="621"/>
      <c r="DG17" s="621"/>
      <c r="DH17" s="621"/>
      <c r="DI17" s="621"/>
      <c r="DJ17" s="621"/>
      <c r="DK17" s="621"/>
      <c r="DL17" s="621"/>
      <c r="DM17" s="621"/>
      <c r="DN17" s="621"/>
      <c r="DO17" s="621"/>
      <c r="DP17" s="622"/>
      <c r="DQ17" s="626">
        <v>508615</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317106</v>
      </c>
      <c r="S18" s="621"/>
      <c r="T18" s="621"/>
      <c r="U18" s="621"/>
      <c r="V18" s="621"/>
      <c r="W18" s="621"/>
      <c r="X18" s="621"/>
      <c r="Y18" s="622"/>
      <c r="Z18" s="673">
        <v>4</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10054</v>
      </c>
      <c r="S19" s="621"/>
      <c r="T19" s="621"/>
      <c r="U19" s="621"/>
      <c r="V19" s="621"/>
      <c r="W19" s="621"/>
      <c r="X19" s="621"/>
      <c r="Y19" s="622"/>
      <c r="Z19" s="673">
        <v>0.1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7388</v>
      </c>
      <c r="BH19" s="621"/>
      <c r="BI19" s="621"/>
      <c r="BJ19" s="621"/>
      <c r="BK19" s="621"/>
      <c r="BL19" s="621"/>
      <c r="BM19" s="621"/>
      <c r="BN19" s="622"/>
      <c r="BO19" s="673">
        <v>0.7</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4600636</v>
      </c>
      <c r="S20" s="621"/>
      <c r="T20" s="621"/>
      <c r="U20" s="621"/>
      <c r="V20" s="621"/>
      <c r="W20" s="621"/>
      <c r="X20" s="621"/>
      <c r="Y20" s="622"/>
      <c r="Z20" s="673">
        <v>57.4</v>
      </c>
      <c r="AA20" s="673"/>
      <c r="AB20" s="673"/>
      <c r="AC20" s="673"/>
      <c r="AD20" s="674">
        <v>4273476</v>
      </c>
      <c r="AE20" s="674"/>
      <c r="AF20" s="674"/>
      <c r="AG20" s="674"/>
      <c r="AH20" s="674"/>
      <c r="AI20" s="674"/>
      <c r="AJ20" s="674"/>
      <c r="AK20" s="674"/>
      <c r="AL20" s="643">
        <v>98.9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7388</v>
      </c>
      <c r="BH20" s="621"/>
      <c r="BI20" s="621"/>
      <c r="BJ20" s="621"/>
      <c r="BK20" s="621"/>
      <c r="BL20" s="621"/>
      <c r="BM20" s="621"/>
      <c r="BN20" s="622"/>
      <c r="BO20" s="673">
        <v>0.7</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7642390</v>
      </c>
      <c r="CS20" s="621"/>
      <c r="CT20" s="621"/>
      <c r="CU20" s="621"/>
      <c r="CV20" s="621"/>
      <c r="CW20" s="621"/>
      <c r="CX20" s="621"/>
      <c r="CY20" s="622"/>
      <c r="CZ20" s="673">
        <v>100</v>
      </c>
      <c r="DA20" s="673"/>
      <c r="DB20" s="673"/>
      <c r="DC20" s="673"/>
      <c r="DD20" s="626">
        <v>1294638</v>
      </c>
      <c r="DE20" s="621"/>
      <c r="DF20" s="621"/>
      <c r="DG20" s="621"/>
      <c r="DH20" s="621"/>
      <c r="DI20" s="621"/>
      <c r="DJ20" s="621"/>
      <c r="DK20" s="621"/>
      <c r="DL20" s="621"/>
      <c r="DM20" s="621"/>
      <c r="DN20" s="621"/>
      <c r="DO20" s="621"/>
      <c r="DP20" s="622"/>
      <c r="DQ20" s="626">
        <v>5024523</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1243</v>
      </c>
      <c r="S21" s="621"/>
      <c r="T21" s="621"/>
      <c r="U21" s="621"/>
      <c r="V21" s="621"/>
      <c r="W21" s="621"/>
      <c r="X21" s="621"/>
      <c r="Y21" s="622"/>
      <c r="Z21" s="673">
        <v>0</v>
      </c>
      <c r="AA21" s="673"/>
      <c r="AB21" s="673"/>
      <c r="AC21" s="673"/>
      <c r="AD21" s="674">
        <v>1243</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7388</v>
      </c>
      <c r="BH21" s="621"/>
      <c r="BI21" s="621"/>
      <c r="BJ21" s="621"/>
      <c r="BK21" s="621"/>
      <c r="BL21" s="621"/>
      <c r="BM21" s="621"/>
      <c r="BN21" s="622"/>
      <c r="BO21" s="673">
        <v>0.7</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34029</v>
      </c>
      <c r="S22" s="621"/>
      <c r="T22" s="621"/>
      <c r="U22" s="621"/>
      <c r="V22" s="621"/>
      <c r="W22" s="621"/>
      <c r="X22" s="621"/>
      <c r="Y22" s="622"/>
      <c r="Z22" s="673">
        <v>0.4</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86437</v>
      </c>
      <c r="S23" s="621"/>
      <c r="T23" s="621"/>
      <c r="U23" s="621"/>
      <c r="V23" s="621"/>
      <c r="W23" s="621"/>
      <c r="X23" s="621"/>
      <c r="Y23" s="622"/>
      <c r="Z23" s="673">
        <v>1.1000000000000001</v>
      </c>
      <c r="AA23" s="673"/>
      <c r="AB23" s="673"/>
      <c r="AC23" s="673"/>
      <c r="AD23" s="674">
        <v>1437</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6406</v>
      </c>
      <c r="S24" s="621"/>
      <c r="T24" s="621"/>
      <c r="U24" s="621"/>
      <c r="V24" s="621"/>
      <c r="W24" s="621"/>
      <c r="X24" s="621"/>
      <c r="Y24" s="622"/>
      <c r="Z24" s="673">
        <v>0.1</v>
      </c>
      <c r="AA24" s="673"/>
      <c r="AB24" s="673"/>
      <c r="AC24" s="673"/>
      <c r="AD24" s="674">
        <v>95</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1972025</v>
      </c>
      <c r="CS24" s="671"/>
      <c r="CT24" s="671"/>
      <c r="CU24" s="671"/>
      <c r="CV24" s="671"/>
      <c r="CW24" s="671"/>
      <c r="CX24" s="671"/>
      <c r="CY24" s="718"/>
      <c r="CZ24" s="722">
        <v>25.8</v>
      </c>
      <c r="DA24" s="723"/>
      <c r="DB24" s="723"/>
      <c r="DC24" s="724"/>
      <c r="DD24" s="717">
        <v>1470735</v>
      </c>
      <c r="DE24" s="671"/>
      <c r="DF24" s="671"/>
      <c r="DG24" s="671"/>
      <c r="DH24" s="671"/>
      <c r="DI24" s="671"/>
      <c r="DJ24" s="671"/>
      <c r="DK24" s="718"/>
      <c r="DL24" s="717">
        <v>1457820</v>
      </c>
      <c r="DM24" s="671"/>
      <c r="DN24" s="671"/>
      <c r="DO24" s="671"/>
      <c r="DP24" s="671"/>
      <c r="DQ24" s="671"/>
      <c r="DR24" s="671"/>
      <c r="DS24" s="671"/>
      <c r="DT24" s="671"/>
      <c r="DU24" s="671"/>
      <c r="DV24" s="718"/>
      <c r="DW24" s="719">
        <v>32.299999999999997</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683145</v>
      </c>
      <c r="S25" s="621"/>
      <c r="T25" s="621"/>
      <c r="U25" s="621"/>
      <c r="V25" s="621"/>
      <c r="W25" s="621"/>
      <c r="X25" s="621"/>
      <c r="Y25" s="622"/>
      <c r="Z25" s="673">
        <v>8.5</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832077</v>
      </c>
      <c r="CS25" s="639"/>
      <c r="CT25" s="639"/>
      <c r="CU25" s="639"/>
      <c r="CV25" s="639"/>
      <c r="CW25" s="639"/>
      <c r="CX25" s="639"/>
      <c r="CY25" s="640"/>
      <c r="CZ25" s="623">
        <v>10.9</v>
      </c>
      <c r="DA25" s="641"/>
      <c r="DB25" s="641"/>
      <c r="DC25" s="642"/>
      <c r="DD25" s="626">
        <v>740723</v>
      </c>
      <c r="DE25" s="639"/>
      <c r="DF25" s="639"/>
      <c r="DG25" s="639"/>
      <c r="DH25" s="639"/>
      <c r="DI25" s="639"/>
      <c r="DJ25" s="639"/>
      <c r="DK25" s="640"/>
      <c r="DL25" s="626">
        <v>728108</v>
      </c>
      <c r="DM25" s="639"/>
      <c r="DN25" s="639"/>
      <c r="DO25" s="639"/>
      <c r="DP25" s="639"/>
      <c r="DQ25" s="639"/>
      <c r="DR25" s="639"/>
      <c r="DS25" s="639"/>
      <c r="DT25" s="639"/>
      <c r="DU25" s="639"/>
      <c r="DV25" s="640"/>
      <c r="DW25" s="643">
        <v>16.100000000000001</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513816</v>
      </c>
      <c r="CS26" s="621"/>
      <c r="CT26" s="621"/>
      <c r="CU26" s="621"/>
      <c r="CV26" s="621"/>
      <c r="CW26" s="621"/>
      <c r="CX26" s="621"/>
      <c r="CY26" s="622"/>
      <c r="CZ26" s="623">
        <v>6.7</v>
      </c>
      <c r="DA26" s="641"/>
      <c r="DB26" s="641"/>
      <c r="DC26" s="642"/>
      <c r="DD26" s="626">
        <v>513816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719009</v>
      </c>
      <c r="S27" s="621"/>
      <c r="T27" s="621"/>
      <c r="U27" s="621"/>
      <c r="V27" s="621"/>
      <c r="W27" s="621"/>
      <c r="X27" s="621"/>
      <c r="Y27" s="622"/>
      <c r="Z27" s="673">
        <v>9</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1077350</v>
      </c>
      <c r="BH27" s="621"/>
      <c r="BI27" s="621"/>
      <c r="BJ27" s="621"/>
      <c r="BK27" s="621"/>
      <c r="BL27" s="621"/>
      <c r="BM27" s="621"/>
      <c r="BN27" s="622"/>
      <c r="BO27" s="673">
        <v>100</v>
      </c>
      <c r="BP27" s="673"/>
      <c r="BQ27" s="673"/>
      <c r="BR27" s="673"/>
      <c r="BS27" s="626">
        <v>9087</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584703</v>
      </c>
      <c r="CS27" s="639"/>
      <c r="CT27" s="639"/>
      <c r="CU27" s="639"/>
      <c r="CV27" s="639"/>
      <c r="CW27" s="639"/>
      <c r="CX27" s="639"/>
      <c r="CY27" s="640"/>
      <c r="CZ27" s="623">
        <v>7.7</v>
      </c>
      <c r="DA27" s="641"/>
      <c r="DB27" s="641"/>
      <c r="DC27" s="642"/>
      <c r="DD27" s="626">
        <v>221397</v>
      </c>
      <c r="DE27" s="639"/>
      <c r="DF27" s="639"/>
      <c r="DG27" s="639"/>
      <c r="DH27" s="639"/>
      <c r="DI27" s="639"/>
      <c r="DJ27" s="639"/>
      <c r="DK27" s="640"/>
      <c r="DL27" s="626">
        <v>221097</v>
      </c>
      <c r="DM27" s="639"/>
      <c r="DN27" s="639"/>
      <c r="DO27" s="639"/>
      <c r="DP27" s="639"/>
      <c r="DQ27" s="639"/>
      <c r="DR27" s="639"/>
      <c r="DS27" s="639"/>
      <c r="DT27" s="639"/>
      <c r="DU27" s="639"/>
      <c r="DV27" s="640"/>
      <c r="DW27" s="643">
        <v>4.9000000000000004</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42618</v>
      </c>
      <c r="S28" s="621"/>
      <c r="T28" s="621"/>
      <c r="U28" s="621"/>
      <c r="V28" s="621"/>
      <c r="W28" s="621"/>
      <c r="X28" s="621"/>
      <c r="Y28" s="622"/>
      <c r="Z28" s="673">
        <v>0.5</v>
      </c>
      <c r="AA28" s="673"/>
      <c r="AB28" s="673"/>
      <c r="AC28" s="673"/>
      <c r="AD28" s="674">
        <v>38216</v>
      </c>
      <c r="AE28" s="674"/>
      <c r="AF28" s="674"/>
      <c r="AG28" s="674"/>
      <c r="AH28" s="674"/>
      <c r="AI28" s="674"/>
      <c r="AJ28" s="674"/>
      <c r="AK28" s="674"/>
      <c r="AL28" s="643">
        <v>0.9</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555245</v>
      </c>
      <c r="CS28" s="621"/>
      <c r="CT28" s="621"/>
      <c r="CU28" s="621"/>
      <c r="CV28" s="621"/>
      <c r="CW28" s="621"/>
      <c r="CX28" s="621"/>
      <c r="CY28" s="622"/>
      <c r="CZ28" s="623">
        <v>7.3</v>
      </c>
      <c r="DA28" s="641"/>
      <c r="DB28" s="641"/>
      <c r="DC28" s="642"/>
      <c r="DD28" s="626">
        <v>508615</v>
      </c>
      <c r="DE28" s="621"/>
      <c r="DF28" s="621"/>
      <c r="DG28" s="621"/>
      <c r="DH28" s="621"/>
      <c r="DI28" s="621"/>
      <c r="DJ28" s="621"/>
      <c r="DK28" s="622"/>
      <c r="DL28" s="626">
        <v>508615</v>
      </c>
      <c r="DM28" s="621"/>
      <c r="DN28" s="621"/>
      <c r="DO28" s="621"/>
      <c r="DP28" s="621"/>
      <c r="DQ28" s="621"/>
      <c r="DR28" s="621"/>
      <c r="DS28" s="621"/>
      <c r="DT28" s="621"/>
      <c r="DU28" s="621"/>
      <c r="DV28" s="622"/>
      <c r="DW28" s="643">
        <v>11.3</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135041</v>
      </c>
      <c r="S29" s="621"/>
      <c r="T29" s="621"/>
      <c r="U29" s="621"/>
      <c r="V29" s="621"/>
      <c r="W29" s="621"/>
      <c r="X29" s="621"/>
      <c r="Y29" s="622"/>
      <c r="Z29" s="673">
        <v>1.7</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555245</v>
      </c>
      <c r="CS29" s="639"/>
      <c r="CT29" s="639"/>
      <c r="CU29" s="639"/>
      <c r="CV29" s="639"/>
      <c r="CW29" s="639"/>
      <c r="CX29" s="639"/>
      <c r="CY29" s="640"/>
      <c r="CZ29" s="623">
        <v>7.3</v>
      </c>
      <c r="DA29" s="641"/>
      <c r="DB29" s="641"/>
      <c r="DC29" s="642"/>
      <c r="DD29" s="626">
        <v>508615</v>
      </c>
      <c r="DE29" s="639"/>
      <c r="DF29" s="639"/>
      <c r="DG29" s="639"/>
      <c r="DH29" s="639"/>
      <c r="DI29" s="639"/>
      <c r="DJ29" s="639"/>
      <c r="DK29" s="640"/>
      <c r="DL29" s="626">
        <v>508615</v>
      </c>
      <c r="DM29" s="639"/>
      <c r="DN29" s="639"/>
      <c r="DO29" s="639"/>
      <c r="DP29" s="639"/>
      <c r="DQ29" s="639"/>
      <c r="DR29" s="639"/>
      <c r="DS29" s="639"/>
      <c r="DT29" s="639"/>
      <c r="DU29" s="639"/>
      <c r="DV29" s="640"/>
      <c r="DW29" s="643">
        <v>11.3</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335592</v>
      </c>
      <c r="S30" s="621"/>
      <c r="T30" s="621"/>
      <c r="U30" s="621"/>
      <c r="V30" s="621"/>
      <c r="W30" s="621"/>
      <c r="X30" s="621"/>
      <c r="Y30" s="622"/>
      <c r="Z30" s="673">
        <v>4.2</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99.3</v>
      </c>
      <c r="BH30" s="687"/>
      <c r="BI30" s="687"/>
      <c r="BJ30" s="687"/>
      <c r="BK30" s="687"/>
      <c r="BL30" s="687"/>
      <c r="BM30" s="688">
        <v>95.3</v>
      </c>
      <c r="BN30" s="687"/>
      <c r="BO30" s="687"/>
      <c r="BP30" s="687"/>
      <c r="BQ30" s="689"/>
      <c r="BR30" s="686">
        <v>99.5</v>
      </c>
      <c r="BS30" s="687"/>
      <c r="BT30" s="687"/>
      <c r="BU30" s="687"/>
      <c r="BV30" s="687"/>
      <c r="BW30" s="687"/>
      <c r="BX30" s="688">
        <v>95.6</v>
      </c>
      <c r="BY30" s="687"/>
      <c r="BZ30" s="687"/>
      <c r="CA30" s="687"/>
      <c r="CB30" s="689"/>
      <c r="CD30" s="692"/>
      <c r="CE30" s="693"/>
      <c r="CF30" s="657" t="s">
        <v>292</v>
      </c>
      <c r="CG30" s="654"/>
      <c r="CH30" s="654"/>
      <c r="CI30" s="654"/>
      <c r="CJ30" s="654"/>
      <c r="CK30" s="654"/>
      <c r="CL30" s="654"/>
      <c r="CM30" s="654"/>
      <c r="CN30" s="654"/>
      <c r="CO30" s="654"/>
      <c r="CP30" s="654"/>
      <c r="CQ30" s="655"/>
      <c r="CR30" s="620">
        <v>509628</v>
      </c>
      <c r="CS30" s="621"/>
      <c r="CT30" s="621"/>
      <c r="CU30" s="621"/>
      <c r="CV30" s="621"/>
      <c r="CW30" s="621"/>
      <c r="CX30" s="621"/>
      <c r="CY30" s="622"/>
      <c r="CZ30" s="623">
        <v>6.7</v>
      </c>
      <c r="DA30" s="641"/>
      <c r="DB30" s="641"/>
      <c r="DC30" s="642"/>
      <c r="DD30" s="626">
        <v>462998</v>
      </c>
      <c r="DE30" s="621"/>
      <c r="DF30" s="621"/>
      <c r="DG30" s="621"/>
      <c r="DH30" s="621"/>
      <c r="DI30" s="621"/>
      <c r="DJ30" s="621"/>
      <c r="DK30" s="622"/>
      <c r="DL30" s="626">
        <v>462998</v>
      </c>
      <c r="DM30" s="621"/>
      <c r="DN30" s="621"/>
      <c r="DO30" s="621"/>
      <c r="DP30" s="621"/>
      <c r="DQ30" s="621"/>
      <c r="DR30" s="621"/>
      <c r="DS30" s="621"/>
      <c r="DT30" s="621"/>
      <c r="DU30" s="621"/>
      <c r="DV30" s="622"/>
      <c r="DW30" s="643">
        <v>10.3</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474330</v>
      </c>
      <c r="S31" s="621"/>
      <c r="T31" s="621"/>
      <c r="U31" s="621"/>
      <c r="V31" s="621"/>
      <c r="W31" s="621"/>
      <c r="X31" s="621"/>
      <c r="Y31" s="622"/>
      <c r="Z31" s="673">
        <v>5.9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99.5</v>
      </c>
      <c r="BH31" s="639"/>
      <c r="BI31" s="639"/>
      <c r="BJ31" s="639"/>
      <c r="BK31" s="639"/>
      <c r="BL31" s="639"/>
      <c r="BM31" s="675">
        <v>98.9</v>
      </c>
      <c r="BN31" s="685"/>
      <c r="BO31" s="685"/>
      <c r="BP31" s="685"/>
      <c r="BQ31" s="649"/>
      <c r="BR31" s="684">
        <v>99.7</v>
      </c>
      <c r="BS31" s="639"/>
      <c r="BT31" s="639"/>
      <c r="BU31" s="639"/>
      <c r="BV31" s="639"/>
      <c r="BW31" s="639"/>
      <c r="BX31" s="675">
        <v>99</v>
      </c>
      <c r="BY31" s="685"/>
      <c r="BZ31" s="685"/>
      <c r="CA31" s="685"/>
      <c r="CB31" s="649"/>
      <c r="CD31" s="692"/>
      <c r="CE31" s="693"/>
      <c r="CF31" s="657" t="s">
        <v>296</v>
      </c>
      <c r="CG31" s="654"/>
      <c r="CH31" s="654"/>
      <c r="CI31" s="654"/>
      <c r="CJ31" s="654"/>
      <c r="CK31" s="654"/>
      <c r="CL31" s="654"/>
      <c r="CM31" s="654"/>
      <c r="CN31" s="654"/>
      <c r="CO31" s="654"/>
      <c r="CP31" s="654"/>
      <c r="CQ31" s="655"/>
      <c r="CR31" s="620">
        <v>45617</v>
      </c>
      <c r="CS31" s="639"/>
      <c r="CT31" s="639"/>
      <c r="CU31" s="639"/>
      <c r="CV31" s="639"/>
      <c r="CW31" s="639"/>
      <c r="CX31" s="639"/>
      <c r="CY31" s="640"/>
      <c r="CZ31" s="623">
        <v>0.6</v>
      </c>
      <c r="DA31" s="641"/>
      <c r="DB31" s="641"/>
      <c r="DC31" s="642"/>
      <c r="DD31" s="626">
        <v>45617</v>
      </c>
      <c r="DE31" s="639"/>
      <c r="DF31" s="639"/>
      <c r="DG31" s="639"/>
      <c r="DH31" s="639"/>
      <c r="DI31" s="639"/>
      <c r="DJ31" s="639"/>
      <c r="DK31" s="640"/>
      <c r="DL31" s="626">
        <v>45617</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138243</v>
      </c>
      <c r="S32" s="621"/>
      <c r="T32" s="621"/>
      <c r="U32" s="621"/>
      <c r="V32" s="621"/>
      <c r="W32" s="621"/>
      <c r="X32" s="621"/>
      <c r="Y32" s="622"/>
      <c r="Z32" s="673">
        <v>1.7</v>
      </c>
      <c r="AA32" s="673"/>
      <c r="AB32" s="673"/>
      <c r="AC32" s="673"/>
      <c r="AD32" s="674">
        <v>7888</v>
      </c>
      <c r="AE32" s="674"/>
      <c r="AF32" s="674"/>
      <c r="AG32" s="674"/>
      <c r="AH32" s="674"/>
      <c r="AI32" s="674"/>
      <c r="AJ32" s="674"/>
      <c r="AK32" s="674"/>
      <c r="AL32" s="643">
        <v>0.2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92.6</v>
      </c>
      <c r="BN32" s="605"/>
      <c r="BO32" s="605"/>
      <c r="BP32" s="605"/>
      <c r="BQ32" s="662"/>
      <c r="BR32" s="683">
        <v>99.2</v>
      </c>
      <c r="BS32" s="605"/>
      <c r="BT32" s="605"/>
      <c r="BU32" s="605"/>
      <c r="BV32" s="605"/>
      <c r="BW32" s="605"/>
      <c r="BX32" s="668">
        <v>93.1</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760537</v>
      </c>
      <c r="S33" s="621"/>
      <c r="T33" s="621"/>
      <c r="U33" s="621"/>
      <c r="V33" s="621"/>
      <c r="W33" s="621"/>
      <c r="X33" s="621"/>
      <c r="Y33" s="622"/>
      <c r="Z33" s="673">
        <v>9.5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4353096</v>
      </c>
      <c r="CS33" s="639"/>
      <c r="CT33" s="639"/>
      <c r="CU33" s="639"/>
      <c r="CV33" s="639"/>
      <c r="CW33" s="639"/>
      <c r="CX33" s="639"/>
      <c r="CY33" s="640"/>
      <c r="CZ33" s="623">
        <v>57</v>
      </c>
      <c r="DA33" s="641"/>
      <c r="DB33" s="641"/>
      <c r="DC33" s="642"/>
      <c r="DD33" s="626">
        <v>3286364</v>
      </c>
      <c r="DE33" s="639"/>
      <c r="DF33" s="639"/>
      <c r="DG33" s="639"/>
      <c r="DH33" s="639"/>
      <c r="DI33" s="639"/>
      <c r="DJ33" s="639"/>
      <c r="DK33" s="640"/>
      <c r="DL33" s="626">
        <v>2150476</v>
      </c>
      <c r="DM33" s="639"/>
      <c r="DN33" s="639"/>
      <c r="DO33" s="639"/>
      <c r="DP33" s="639"/>
      <c r="DQ33" s="639"/>
      <c r="DR33" s="639"/>
      <c r="DS33" s="639"/>
      <c r="DT33" s="639"/>
      <c r="DU33" s="639"/>
      <c r="DV33" s="640"/>
      <c r="DW33" s="643">
        <v>47.7</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958435</v>
      </c>
      <c r="CS34" s="621"/>
      <c r="CT34" s="621"/>
      <c r="CU34" s="621"/>
      <c r="CV34" s="621"/>
      <c r="CW34" s="621"/>
      <c r="CX34" s="621"/>
      <c r="CY34" s="622"/>
      <c r="CZ34" s="623">
        <v>12.5</v>
      </c>
      <c r="DA34" s="641"/>
      <c r="DB34" s="641"/>
      <c r="DC34" s="642"/>
      <c r="DD34" s="626">
        <v>710956</v>
      </c>
      <c r="DE34" s="621"/>
      <c r="DF34" s="621"/>
      <c r="DG34" s="621"/>
      <c r="DH34" s="621"/>
      <c r="DI34" s="621"/>
      <c r="DJ34" s="621"/>
      <c r="DK34" s="622"/>
      <c r="DL34" s="626">
        <v>547262</v>
      </c>
      <c r="DM34" s="621"/>
      <c r="DN34" s="621"/>
      <c r="DO34" s="621"/>
      <c r="DP34" s="621"/>
      <c r="DQ34" s="621"/>
      <c r="DR34" s="621"/>
      <c r="DS34" s="621"/>
      <c r="DT34" s="621"/>
      <c r="DU34" s="621"/>
      <c r="DV34" s="622"/>
      <c r="DW34" s="643">
        <v>12.1</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188837</v>
      </c>
      <c r="S35" s="621"/>
      <c r="T35" s="621"/>
      <c r="U35" s="621"/>
      <c r="V35" s="621"/>
      <c r="W35" s="621"/>
      <c r="X35" s="621"/>
      <c r="Y35" s="622"/>
      <c r="Z35" s="673">
        <v>2.4</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1567309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91990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214974</v>
      </c>
      <c r="CS35" s="639"/>
      <c r="CT35" s="639"/>
      <c r="CU35" s="639"/>
      <c r="CV35" s="639"/>
      <c r="CW35" s="639"/>
      <c r="CX35" s="639"/>
      <c r="CY35" s="640"/>
      <c r="CZ35" s="623">
        <v>2.8</v>
      </c>
      <c r="DA35" s="641"/>
      <c r="DB35" s="641"/>
      <c r="DC35" s="642"/>
      <c r="DD35" s="626">
        <v>144313</v>
      </c>
      <c r="DE35" s="639"/>
      <c r="DF35" s="639"/>
      <c r="DG35" s="639"/>
      <c r="DH35" s="639"/>
      <c r="DI35" s="639"/>
      <c r="DJ35" s="639"/>
      <c r="DK35" s="640"/>
      <c r="DL35" s="626">
        <v>113223</v>
      </c>
      <c r="DM35" s="639"/>
      <c r="DN35" s="639"/>
      <c r="DO35" s="639"/>
      <c r="DP35" s="639"/>
      <c r="DQ35" s="639"/>
      <c r="DR35" s="639"/>
      <c r="DS35" s="639"/>
      <c r="DT35" s="639"/>
      <c r="DU35" s="639"/>
      <c r="DV35" s="640"/>
      <c r="DW35" s="643">
        <v>2.5</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8017266</v>
      </c>
      <c r="S36" s="661"/>
      <c r="T36" s="661"/>
      <c r="U36" s="661"/>
      <c r="V36" s="661"/>
      <c r="W36" s="661"/>
      <c r="X36" s="661"/>
      <c r="Y36" s="664"/>
      <c r="Z36" s="665">
        <v>100</v>
      </c>
      <c r="AA36" s="665"/>
      <c r="AB36" s="665"/>
      <c r="AC36" s="665"/>
      <c r="AD36" s="666">
        <v>4322355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546198</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34383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1778400</v>
      </c>
      <c r="CS36" s="621"/>
      <c r="CT36" s="621"/>
      <c r="CU36" s="621"/>
      <c r="CV36" s="621"/>
      <c r="CW36" s="621"/>
      <c r="CX36" s="621"/>
      <c r="CY36" s="622"/>
      <c r="CZ36" s="623">
        <v>23.3</v>
      </c>
      <c r="DA36" s="641"/>
      <c r="DB36" s="641"/>
      <c r="DC36" s="642"/>
      <c r="DD36" s="626">
        <v>1314481</v>
      </c>
      <c r="DE36" s="621"/>
      <c r="DF36" s="621"/>
      <c r="DG36" s="621"/>
      <c r="DH36" s="621"/>
      <c r="DI36" s="621"/>
      <c r="DJ36" s="621"/>
      <c r="DK36" s="622"/>
      <c r="DL36" s="626">
        <v>595717</v>
      </c>
      <c r="DM36" s="621"/>
      <c r="DN36" s="621"/>
      <c r="DO36" s="621"/>
      <c r="DP36" s="621"/>
      <c r="DQ36" s="621"/>
      <c r="DR36" s="621"/>
      <c r="DS36" s="621"/>
      <c r="DT36" s="621"/>
      <c r="DU36" s="621"/>
      <c r="DV36" s="622"/>
      <c r="DW36" s="643">
        <v>13.2</v>
      </c>
      <c r="DX36" s="644"/>
      <c r="DY36" s="644"/>
      <c r="DZ36" s="644"/>
      <c r="EA36" s="644"/>
      <c r="EB36" s="644"/>
      <c r="EC36" s="645"/>
    </row>
    <row r="37" spans="2:133" ht="11.25" customHeight="1">
      <c r="AQ37" s="646" t="s">
        <v>314</v>
      </c>
      <c r="AR37" s="647"/>
      <c r="AS37" s="647"/>
      <c r="AT37" s="647"/>
      <c r="AU37" s="647"/>
      <c r="AV37" s="647"/>
      <c r="AW37" s="647"/>
      <c r="AX37" s="647"/>
      <c r="AY37" s="648"/>
      <c r="AZ37" s="620">
        <v>483988</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1486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494782</v>
      </c>
      <c r="CS37" s="639"/>
      <c r="CT37" s="639"/>
      <c r="CU37" s="639"/>
      <c r="CV37" s="639"/>
      <c r="CW37" s="639"/>
      <c r="CX37" s="639"/>
      <c r="CY37" s="640"/>
      <c r="CZ37" s="623">
        <v>6.5</v>
      </c>
      <c r="DA37" s="641"/>
      <c r="DB37" s="641"/>
      <c r="DC37" s="642"/>
      <c r="DD37" s="626">
        <v>468282</v>
      </c>
      <c r="DE37" s="639"/>
      <c r="DF37" s="639"/>
      <c r="DG37" s="639"/>
      <c r="DH37" s="639"/>
      <c r="DI37" s="639"/>
      <c r="DJ37" s="639"/>
      <c r="DK37" s="640"/>
      <c r="DL37" s="626">
        <v>358433</v>
      </c>
      <c r="DM37" s="639"/>
      <c r="DN37" s="639"/>
      <c r="DO37" s="639"/>
      <c r="DP37" s="639"/>
      <c r="DQ37" s="639"/>
      <c r="DR37" s="639"/>
      <c r="DS37" s="639"/>
      <c r="DT37" s="639"/>
      <c r="DU37" s="639"/>
      <c r="DV37" s="640"/>
      <c r="DW37" s="643">
        <v>7.9</v>
      </c>
      <c r="DX37" s="644"/>
      <c r="DY37" s="644"/>
      <c r="DZ37" s="644"/>
      <c r="EA37" s="644"/>
      <c r="EB37" s="644"/>
      <c r="EC37" s="645"/>
    </row>
    <row r="38" spans="2:133" ht="11.25" customHeight="1">
      <c r="AQ38" s="646" t="s">
        <v>317</v>
      </c>
      <c r="AR38" s="647"/>
      <c r="AS38" s="647"/>
      <c r="AT38" s="647"/>
      <c r="AU38" s="647"/>
      <c r="AV38" s="647"/>
      <c r="AW38" s="647"/>
      <c r="AX38" s="647"/>
      <c r="AY38" s="648"/>
      <c r="AZ38" s="620">
        <v>14865</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2624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1021111</v>
      </c>
      <c r="CS38" s="621"/>
      <c r="CT38" s="621"/>
      <c r="CU38" s="621"/>
      <c r="CV38" s="621"/>
      <c r="CW38" s="621"/>
      <c r="CX38" s="621"/>
      <c r="CY38" s="622"/>
      <c r="CZ38" s="623">
        <v>13.4</v>
      </c>
      <c r="DA38" s="641"/>
      <c r="DB38" s="641"/>
      <c r="DC38" s="642"/>
      <c r="DD38" s="626">
        <v>956110</v>
      </c>
      <c r="DE38" s="621"/>
      <c r="DF38" s="621"/>
      <c r="DG38" s="621"/>
      <c r="DH38" s="621"/>
      <c r="DI38" s="621"/>
      <c r="DJ38" s="621"/>
      <c r="DK38" s="622"/>
      <c r="DL38" s="626">
        <v>894274</v>
      </c>
      <c r="DM38" s="621"/>
      <c r="DN38" s="621"/>
      <c r="DO38" s="621"/>
      <c r="DP38" s="621"/>
      <c r="DQ38" s="621"/>
      <c r="DR38" s="621"/>
      <c r="DS38" s="621"/>
      <c r="DT38" s="621"/>
      <c r="DU38" s="621"/>
      <c r="DV38" s="622"/>
      <c r="DW38" s="643">
        <v>19.8</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261994</v>
      </c>
      <c r="CS39" s="639"/>
      <c r="CT39" s="639"/>
      <c r="CU39" s="639"/>
      <c r="CV39" s="639"/>
      <c r="CW39" s="639"/>
      <c r="CX39" s="639"/>
      <c r="CY39" s="640"/>
      <c r="CZ39" s="623">
        <v>3.4</v>
      </c>
      <c r="DA39" s="641"/>
      <c r="DB39" s="641"/>
      <c r="DC39" s="642"/>
      <c r="DD39" s="626">
        <v>115502</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121777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118182</v>
      </c>
      <c r="CS40" s="621"/>
      <c r="CT40" s="621"/>
      <c r="CU40" s="621"/>
      <c r="CV40" s="621"/>
      <c r="CW40" s="621"/>
      <c r="CX40" s="621"/>
      <c r="CY40" s="622"/>
      <c r="CZ40" s="623">
        <v>1.5</v>
      </c>
      <c r="DA40" s="641"/>
      <c r="DB40" s="641"/>
      <c r="DC40" s="642"/>
      <c r="DD40" s="626">
        <v>45002</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400481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250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1317269</v>
      </c>
      <c r="CS42" s="621"/>
      <c r="CT42" s="621"/>
      <c r="CU42" s="621"/>
      <c r="CV42" s="621"/>
      <c r="CW42" s="621"/>
      <c r="CX42" s="621"/>
      <c r="CY42" s="622"/>
      <c r="CZ42" s="623">
        <v>17.2</v>
      </c>
      <c r="DA42" s="624"/>
      <c r="DB42" s="624"/>
      <c r="DC42" s="625"/>
      <c r="DD42" s="626">
        <v>267424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10932</v>
      </c>
      <c r="CS43" s="639"/>
      <c r="CT43" s="639"/>
      <c r="CU43" s="639"/>
      <c r="CV43" s="639"/>
      <c r="CW43" s="639"/>
      <c r="CX43" s="639"/>
      <c r="CY43" s="640"/>
      <c r="CZ43" s="623">
        <v>0.1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1294638</v>
      </c>
      <c r="CS44" s="621"/>
      <c r="CT44" s="621"/>
      <c r="CU44" s="621"/>
      <c r="CV44" s="621"/>
      <c r="CW44" s="621"/>
      <c r="CX44" s="621"/>
      <c r="CY44" s="622"/>
      <c r="CZ44" s="623">
        <v>16.899999999999999</v>
      </c>
      <c r="DA44" s="624"/>
      <c r="DB44" s="624"/>
      <c r="DC44" s="625"/>
      <c r="DD44" s="626">
        <v>267424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573209</v>
      </c>
      <c r="CS45" s="639"/>
      <c r="CT45" s="639"/>
      <c r="CU45" s="639"/>
      <c r="CV45" s="639"/>
      <c r="CW45" s="639"/>
      <c r="CX45" s="639"/>
      <c r="CY45" s="640"/>
      <c r="CZ45" s="623">
        <v>7.5</v>
      </c>
      <c r="DA45" s="641"/>
      <c r="DB45" s="641"/>
      <c r="DC45" s="642"/>
      <c r="DD45" s="626">
        <v>72017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706761</v>
      </c>
      <c r="CS46" s="621"/>
      <c r="CT46" s="621"/>
      <c r="CU46" s="621"/>
      <c r="CV46" s="621"/>
      <c r="CW46" s="621"/>
      <c r="CX46" s="621"/>
      <c r="CY46" s="622"/>
      <c r="CZ46" s="623">
        <v>9.1999999999999993</v>
      </c>
      <c r="DA46" s="624"/>
      <c r="DB46" s="624"/>
      <c r="DC46" s="625"/>
      <c r="DD46" s="626">
        <v>193760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22631</v>
      </c>
      <c r="CS47" s="639"/>
      <c r="CT47" s="639"/>
      <c r="CU47" s="639"/>
      <c r="CV47" s="639"/>
      <c r="CW47" s="639"/>
      <c r="CX47" s="639"/>
      <c r="CY47" s="640"/>
      <c r="CZ47" s="623">
        <v>0.3</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7642390</v>
      </c>
      <c r="CS49" s="605"/>
      <c r="CT49" s="605"/>
      <c r="CU49" s="605"/>
      <c r="CV49" s="605"/>
      <c r="CW49" s="605"/>
      <c r="CX49" s="605"/>
      <c r="CY49" s="606"/>
      <c r="CZ49" s="607">
        <v>100</v>
      </c>
      <c r="DA49" s="608"/>
      <c r="DB49" s="608"/>
      <c r="DC49" s="609"/>
      <c r="DD49" s="610">
        <v>5024523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8017</v>
      </c>
      <c r="R7" s="1134"/>
      <c r="S7" s="1134"/>
      <c r="T7" s="1134"/>
      <c r="U7" s="1134"/>
      <c r="V7" s="1134">
        <v>7642</v>
      </c>
      <c r="W7" s="1134"/>
      <c r="X7" s="1134"/>
      <c r="Y7" s="1134"/>
      <c r="Z7" s="1134"/>
      <c r="AA7" s="1134">
        <v>375</v>
      </c>
      <c r="AB7" s="1134"/>
      <c r="AC7" s="1134"/>
      <c r="AD7" s="1134"/>
      <c r="AE7" s="1135"/>
      <c r="AF7" s="1136">
        <v>341</v>
      </c>
      <c r="AG7" s="1137"/>
      <c r="AH7" s="1137"/>
      <c r="AI7" s="1137"/>
      <c r="AJ7" s="1138"/>
      <c r="AK7" s="1120">
        <v>336</v>
      </c>
      <c r="AL7" s="1121"/>
      <c r="AM7" s="1121"/>
      <c r="AN7" s="1121"/>
      <c r="AO7" s="1121"/>
      <c r="AP7" s="1121">
        <v>6228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554</v>
      </c>
      <c r="BT7" s="1125"/>
      <c r="BU7" s="1125"/>
      <c r="BV7" s="1125"/>
      <c r="BW7" s="1125"/>
      <c r="BX7" s="1125"/>
      <c r="BY7" s="1125"/>
      <c r="BZ7" s="1125"/>
      <c r="CA7" s="1125"/>
      <c r="CB7" s="1125"/>
      <c r="CC7" s="1125"/>
      <c r="CD7" s="1125"/>
      <c r="CE7" s="1125"/>
      <c r="CF7" s="1125"/>
      <c r="CG7" s="1126"/>
      <c r="CH7" s="1117">
        <v>0</v>
      </c>
      <c r="CI7" s="1118"/>
      <c r="CJ7" s="1118"/>
      <c r="CK7" s="1118"/>
      <c r="CL7" s="1119"/>
      <c r="CM7" s="1117">
        <v>16</v>
      </c>
      <c r="CN7" s="1118"/>
      <c r="CO7" s="1118"/>
      <c r="CP7" s="1118"/>
      <c r="CQ7" s="1119"/>
      <c r="CR7" s="1117">
        <v>3</v>
      </c>
      <c r="CS7" s="1118"/>
      <c r="CT7" s="1118"/>
      <c r="CU7" s="1118"/>
      <c r="CV7" s="1119"/>
      <c r="CW7" s="1117" t="s">
        <v>537</v>
      </c>
      <c r="CX7" s="1118"/>
      <c r="CY7" s="1118"/>
      <c r="CZ7" s="1118"/>
      <c r="DA7" s="1119"/>
      <c r="DB7" s="1117" t="s">
        <v>537</v>
      </c>
      <c r="DC7" s="1118"/>
      <c r="DD7" s="1118"/>
      <c r="DE7" s="1118"/>
      <c r="DF7" s="1119"/>
      <c r="DG7" s="1117" t="s">
        <v>537</v>
      </c>
      <c r="DH7" s="1118"/>
      <c r="DI7" s="1118"/>
      <c r="DJ7" s="1118"/>
      <c r="DK7" s="1119"/>
      <c r="DL7" s="1117" t="s">
        <v>537</v>
      </c>
      <c r="DM7" s="1118"/>
      <c r="DN7" s="1118"/>
      <c r="DO7" s="1118"/>
      <c r="DP7" s="1119"/>
      <c r="DQ7" s="1117" t="s">
        <v>537</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555</v>
      </c>
      <c r="BT8" s="1044"/>
      <c r="BU8" s="1044"/>
      <c r="BV8" s="1044"/>
      <c r="BW8" s="1044"/>
      <c r="BX8" s="1044"/>
      <c r="BY8" s="1044"/>
      <c r="BZ8" s="1044"/>
      <c r="CA8" s="1044"/>
      <c r="CB8" s="1044"/>
      <c r="CC8" s="1044"/>
      <c r="CD8" s="1044"/>
      <c r="CE8" s="1044"/>
      <c r="CF8" s="1044"/>
      <c r="CG8" s="1045"/>
      <c r="CH8" s="1018">
        <v>5</v>
      </c>
      <c r="CI8" s="1019"/>
      <c r="CJ8" s="1019"/>
      <c r="CK8" s="1019"/>
      <c r="CL8" s="1020"/>
      <c r="CM8" s="1018">
        <v>218</v>
      </c>
      <c r="CN8" s="1019"/>
      <c r="CO8" s="1019"/>
      <c r="CP8" s="1019"/>
      <c r="CQ8" s="1020"/>
      <c r="CR8" s="1018">
        <v>40</v>
      </c>
      <c r="CS8" s="1019"/>
      <c r="CT8" s="1019"/>
      <c r="CU8" s="1019"/>
      <c r="CV8" s="1020"/>
      <c r="CW8" s="1018">
        <v>6</v>
      </c>
      <c r="CX8" s="1019"/>
      <c r="CY8" s="1019"/>
      <c r="CZ8" s="1019"/>
      <c r="DA8" s="1020"/>
      <c r="DB8" s="1018">
        <v>202</v>
      </c>
      <c r="DC8" s="1019"/>
      <c r="DD8" s="1019"/>
      <c r="DE8" s="1019"/>
      <c r="DF8" s="1020"/>
      <c r="DG8" s="1018" t="s">
        <v>537</v>
      </c>
      <c r="DH8" s="1019"/>
      <c r="DI8" s="1019"/>
      <c r="DJ8" s="1019"/>
      <c r="DK8" s="1020"/>
      <c r="DL8" s="1018" t="s">
        <v>537</v>
      </c>
      <c r="DM8" s="1019"/>
      <c r="DN8" s="1019"/>
      <c r="DO8" s="1019"/>
      <c r="DP8" s="1020"/>
      <c r="DQ8" s="1018" t="s">
        <v>537</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556</v>
      </c>
      <c r="BT9" s="1044"/>
      <c r="BU9" s="1044"/>
      <c r="BV9" s="1044"/>
      <c r="BW9" s="1044"/>
      <c r="BX9" s="1044"/>
      <c r="BY9" s="1044"/>
      <c r="BZ9" s="1044"/>
      <c r="CA9" s="1044"/>
      <c r="CB9" s="1044"/>
      <c r="CC9" s="1044"/>
      <c r="CD9" s="1044"/>
      <c r="CE9" s="1044"/>
      <c r="CF9" s="1044"/>
      <c r="CG9" s="1045"/>
      <c r="CH9" s="1018">
        <v>1</v>
      </c>
      <c r="CI9" s="1019"/>
      <c r="CJ9" s="1019"/>
      <c r="CK9" s="1019"/>
      <c r="CL9" s="1020"/>
      <c r="CM9" s="1018">
        <v>6</v>
      </c>
      <c r="CN9" s="1019"/>
      <c r="CO9" s="1019"/>
      <c r="CP9" s="1019"/>
      <c r="CQ9" s="1020"/>
      <c r="CR9" s="1018">
        <v>30</v>
      </c>
      <c r="CS9" s="1019"/>
      <c r="CT9" s="1019"/>
      <c r="CU9" s="1019"/>
      <c r="CV9" s="1020"/>
      <c r="CW9" s="1018" t="s">
        <v>537</v>
      </c>
      <c r="CX9" s="1019"/>
      <c r="CY9" s="1019"/>
      <c r="CZ9" s="1019"/>
      <c r="DA9" s="1020"/>
      <c r="DB9" s="1018" t="s">
        <v>537</v>
      </c>
      <c r="DC9" s="1019"/>
      <c r="DD9" s="1019"/>
      <c r="DE9" s="1019"/>
      <c r="DF9" s="1020"/>
      <c r="DG9" s="1018" t="s">
        <v>537</v>
      </c>
      <c r="DH9" s="1019"/>
      <c r="DI9" s="1019"/>
      <c r="DJ9" s="1019"/>
      <c r="DK9" s="1020"/>
      <c r="DL9" s="1018" t="s">
        <v>537</v>
      </c>
      <c r="DM9" s="1019"/>
      <c r="DN9" s="1019"/>
      <c r="DO9" s="1019"/>
      <c r="DP9" s="1020"/>
      <c r="DQ9" s="1018" t="s">
        <v>537</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557</v>
      </c>
      <c r="BT10" s="1044"/>
      <c r="BU10" s="1044"/>
      <c r="BV10" s="1044"/>
      <c r="BW10" s="1044"/>
      <c r="BX10" s="1044"/>
      <c r="BY10" s="1044"/>
      <c r="BZ10" s="1044"/>
      <c r="CA10" s="1044"/>
      <c r="CB10" s="1044"/>
      <c r="CC10" s="1044"/>
      <c r="CD10" s="1044"/>
      <c r="CE10" s="1044"/>
      <c r="CF10" s="1044"/>
      <c r="CG10" s="1045"/>
      <c r="CH10" s="1018">
        <v>-7</v>
      </c>
      <c r="CI10" s="1019"/>
      <c r="CJ10" s="1019"/>
      <c r="CK10" s="1019"/>
      <c r="CL10" s="1020"/>
      <c r="CM10" s="1018">
        <v>64</v>
      </c>
      <c r="CN10" s="1019"/>
      <c r="CO10" s="1019"/>
      <c r="CP10" s="1019"/>
      <c r="CQ10" s="1020"/>
      <c r="CR10" s="1018">
        <v>50</v>
      </c>
      <c r="CS10" s="1019"/>
      <c r="CT10" s="1019"/>
      <c r="CU10" s="1019"/>
      <c r="CV10" s="1020"/>
      <c r="CW10" s="1018" t="s">
        <v>537</v>
      </c>
      <c r="CX10" s="1019"/>
      <c r="CY10" s="1019"/>
      <c r="CZ10" s="1019"/>
      <c r="DA10" s="1020"/>
      <c r="DB10" s="1018">
        <v>2</v>
      </c>
      <c r="DC10" s="1019"/>
      <c r="DD10" s="1019"/>
      <c r="DE10" s="1019"/>
      <c r="DF10" s="1020"/>
      <c r="DG10" s="1018" t="s">
        <v>537</v>
      </c>
      <c r="DH10" s="1019"/>
      <c r="DI10" s="1019"/>
      <c r="DJ10" s="1019"/>
      <c r="DK10" s="1020"/>
      <c r="DL10" s="1018" t="s">
        <v>537</v>
      </c>
      <c r="DM10" s="1019"/>
      <c r="DN10" s="1019"/>
      <c r="DO10" s="1019"/>
      <c r="DP10" s="1020"/>
      <c r="DQ10" s="1018" t="s">
        <v>537</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8017</v>
      </c>
      <c r="R23" s="1098"/>
      <c r="S23" s="1098"/>
      <c r="T23" s="1098"/>
      <c r="U23" s="1098"/>
      <c r="V23" s="1098">
        <v>7642</v>
      </c>
      <c r="W23" s="1098"/>
      <c r="X23" s="1098"/>
      <c r="Y23" s="1098"/>
      <c r="Z23" s="1098"/>
      <c r="AA23" s="1098">
        <v>375</v>
      </c>
      <c r="AB23" s="1098"/>
      <c r="AC23" s="1098"/>
      <c r="AD23" s="1098"/>
      <c r="AE23" s="1099"/>
      <c r="AF23" s="1100">
        <v>341</v>
      </c>
      <c r="AG23" s="1098"/>
      <c r="AH23" s="1098"/>
      <c r="AI23" s="1098"/>
      <c r="AJ23" s="1101"/>
      <c r="AK23" s="1102"/>
      <c r="AL23" s="1103"/>
      <c r="AM23" s="1103"/>
      <c r="AN23" s="1103"/>
      <c r="AO23" s="1103"/>
      <c r="AP23" s="1098">
        <v>6228</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1294</v>
      </c>
      <c r="R28" s="1083"/>
      <c r="S28" s="1083"/>
      <c r="T28" s="1083"/>
      <c r="U28" s="1083"/>
      <c r="V28" s="1083">
        <v>1202</v>
      </c>
      <c r="W28" s="1083"/>
      <c r="X28" s="1083"/>
      <c r="Y28" s="1083"/>
      <c r="Z28" s="1083"/>
      <c r="AA28" s="1083">
        <v>92</v>
      </c>
      <c r="AB28" s="1083"/>
      <c r="AC28" s="1083"/>
      <c r="AD28" s="1083"/>
      <c r="AE28" s="1084"/>
      <c r="AF28" s="1085">
        <v>92</v>
      </c>
      <c r="AG28" s="1083"/>
      <c r="AH28" s="1083"/>
      <c r="AI28" s="1083"/>
      <c r="AJ28" s="1086"/>
      <c r="AK28" s="1087">
        <v>132</v>
      </c>
      <c r="AL28" s="1075"/>
      <c r="AM28" s="1075"/>
      <c r="AN28" s="1075"/>
      <c r="AO28" s="1075"/>
      <c r="AP28" s="1075" t="s">
        <v>537</v>
      </c>
      <c r="AQ28" s="1075"/>
      <c r="AR28" s="1075"/>
      <c r="AS28" s="1075"/>
      <c r="AT28" s="1075"/>
      <c r="AU28" s="1075" t="s">
        <v>537</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1761</v>
      </c>
      <c r="R29" s="1073"/>
      <c r="S29" s="1073"/>
      <c r="T29" s="1073"/>
      <c r="U29" s="1073"/>
      <c r="V29" s="1073">
        <v>1713</v>
      </c>
      <c r="W29" s="1073"/>
      <c r="X29" s="1073"/>
      <c r="Y29" s="1073"/>
      <c r="Z29" s="1073"/>
      <c r="AA29" s="1073">
        <v>47</v>
      </c>
      <c r="AB29" s="1073"/>
      <c r="AC29" s="1073"/>
      <c r="AD29" s="1073"/>
      <c r="AE29" s="1074"/>
      <c r="AF29" s="1048">
        <v>47</v>
      </c>
      <c r="AG29" s="1049"/>
      <c r="AH29" s="1049"/>
      <c r="AI29" s="1049"/>
      <c r="AJ29" s="1050"/>
      <c r="AK29" s="1009">
        <v>258</v>
      </c>
      <c r="AL29" s="1000"/>
      <c r="AM29" s="1000"/>
      <c r="AN29" s="1000"/>
      <c r="AO29" s="1000"/>
      <c r="AP29" s="1000" t="s">
        <v>537</v>
      </c>
      <c r="AQ29" s="1000"/>
      <c r="AR29" s="1000"/>
      <c r="AS29" s="1000"/>
      <c r="AT29" s="1000"/>
      <c r="AU29" s="1000" t="s">
        <v>537</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113</v>
      </c>
      <c r="R30" s="1073"/>
      <c r="S30" s="1073"/>
      <c r="T30" s="1073"/>
      <c r="U30" s="1073"/>
      <c r="V30" s="1073">
        <v>110</v>
      </c>
      <c r="W30" s="1073"/>
      <c r="X30" s="1073"/>
      <c r="Y30" s="1073"/>
      <c r="Z30" s="1073"/>
      <c r="AA30" s="1073">
        <v>3</v>
      </c>
      <c r="AB30" s="1073"/>
      <c r="AC30" s="1073"/>
      <c r="AD30" s="1073"/>
      <c r="AE30" s="1074"/>
      <c r="AF30" s="1048">
        <v>3</v>
      </c>
      <c r="AG30" s="1049"/>
      <c r="AH30" s="1049"/>
      <c r="AI30" s="1049"/>
      <c r="AJ30" s="1050"/>
      <c r="AK30" s="1009">
        <v>40</v>
      </c>
      <c r="AL30" s="1000"/>
      <c r="AM30" s="1000"/>
      <c r="AN30" s="1000"/>
      <c r="AO30" s="1000"/>
      <c r="AP30" s="1000" t="s">
        <v>537</v>
      </c>
      <c r="AQ30" s="1000"/>
      <c r="AR30" s="1000"/>
      <c r="AS30" s="1000"/>
      <c r="AT30" s="1000"/>
      <c r="AU30" s="1000" t="s">
        <v>538</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1616</v>
      </c>
      <c r="R31" s="1073"/>
      <c r="S31" s="1073"/>
      <c r="T31" s="1073"/>
      <c r="U31" s="1073"/>
      <c r="V31" s="1073">
        <v>1664</v>
      </c>
      <c r="W31" s="1073"/>
      <c r="X31" s="1073"/>
      <c r="Y31" s="1073"/>
      <c r="Z31" s="1073"/>
      <c r="AA31" s="1073">
        <v>-47</v>
      </c>
      <c r="AB31" s="1073"/>
      <c r="AC31" s="1073"/>
      <c r="AD31" s="1073"/>
      <c r="AE31" s="1074"/>
      <c r="AF31" s="1048">
        <v>92</v>
      </c>
      <c r="AG31" s="1049"/>
      <c r="AH31" s="1049"/>
      <c r="AI31" s="1049"/>
      <c r="AJ31" s="1050"/>
      <c r="AK31" s="1009">
        <v>34</v>
      </c>
      <c r="AL31" s="1000"/>
      <c r="AM31" s="1000"/>
      <c r="AN31" s="1000"/>
      <c r="AO31" s="1000"/>
      <c r="AP31" s="1000">
        <v>86</v>
      </c>
      <c r="AQ31" s="1000"/>
      <c r="AR31" s="1000"/>
      <c r="AS31" s="1000"/>
      <c r="AT31" s="1000"/>
      <c r="AU31" s="1000">
        <v>70</v>
      </c>
      <c r="AV31" s="1000"/>
      <c r="AW31" s="1000"/>
      <c r="AX31" s="1000"/>
      <c r="AY31" s="1000"/>
      <c r="AZ31" s="1071" t="s">
        <v>537</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159</v>
      </c>
      <c r="R32" s="1073"/>
      <c r="S32" s="1073"/>
      <c r="T32" s="1073"/>
      <c r="U32" s="1073"/>
      <c r="V32" s="1073">
        <v>136</v>
      </c>
      <c r="W32" s="1073"/>
      <c r="X32" s="1073"/>
      <c r="Y32" s="1073"/>
      <c r="Z32" s="1073"/>
      <c r="AA32" s="1073">
        <v>24</v>
      </c>
      <c r="AB32" s="1073"/>
      <c r="AC32" s="1073"/>
      <c r="AD32" s="1073"/>
      <c r="AE32" s="1074"/>
      <c r="AF32" s="1048">
        <v>24</v>
      </c>
      <c r="AG32" s="1049"/>
      <c r="AH32" s="1049"/>
      <c r="AI32" s="1049"/>
      <c r="AJ32" s="1050"/>
      <c r="AK32" s="1009">
        <v>15</v>
      </c>
      <c r="AL32" s="1000"/>
      <c r="AM32" s="1000"/>
      <c r="AN32" s="1000"/>
      <c r="AO32" s="1000"/>
      <c r="AP32" s="1000">
        <v>513</v>
      </c>
      <c r="AQ32" s="1000"/>
      <c r="AR32" s="1000"/>
      <c r="AS32" s="1000"/>
      <c r="AT32" s="1000"/>
      <c r="AU32" s="1000">
        <v>280</v>
      </c>
      <c r="AV32" s="1000"/>
      <c r="AW32" s="1000"/>
      <c r="AX32" s="1000"/>
      <c r="AY32" s="1000"/>
      <c r="AZ32" s="1071" t="s">
        <v>537</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402</v>
      </c>
      <c r="R33" s="1073"/>
      <c r="S33" s="1073"/>
      <c r="T33" s="1073"/>
      <c r="U33" s="1073"/>
      <c r="V33" s="1073">
        <v>372</v>
      </c>
      <c r="W33" s="1073"/>
      <c r="X33" s="1073"/>
      <c r="Y33" s="1073"/>
      <c r="Z33" s="1073"/>
      <c r="AA33" s="1073">
        <v>30</v>
      </c>
      <c r="AB33" s="1073"/>
      <c r="AC33" s="1073"/>
      <c r="AD33" s="1073"/>
      <c r="AE33" s="1074"/>
      <c r="AF33" s="1048">
        <v>30</v>
      </c>
      <c r="AG33" s="1049"/>
      <c r="AH33" s="1049"/>
      <c r="AI33" s="1049"/>
      <c r="AJ33" s="1050"/>
      <c r="AK33" s="1009">
        <v>250</v>
      </c>
      <c r="AL33" s="1000"/>
      <c r="AM33" s="1000"/>
      <c r="AN33" s="1000"/>
      <c r="AO33" s="1000"/>
      <c r="AP33" s="1000">
        <v>3249</v>
      </c>
      <c r="AQ33" s="1000"/>
      <c r="AR33" s="1000"/>
      <c r="AS33" s="1000"/>
      <c r="AT33" s="1000"/>
      <c r="AU33" s="1000">
        <v>2703</v>
      </c>
      <c r="AV33" s="1000"/>
      <c r="AW33" s="1000"/>
      <c r="AX33" s="1000"/>
      <c r="AY33" s="1000"/>
      <c r="AZ33" s="1071" t="s">
        <v>537</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297</v>
      </c>
      <c r="R34" s="1073"/>
      <c r="S34" s="1073"/>
      <c r="T34" s="1073"/>
      <c r="U34" s="1073"/>
      <c r="V34" s="1073">
        <v>271</v>
      </c>
      <c r="W34" s="1073"/>
      <c r="X34" s="1073"/>
      <c r="Y34" s="1073"/>
      <c r="Z34" s="1073"/>
      <c r="AA34" s="1073">
        <v>26</v>
      </c>
      <c r="AB34" s="1073"/>
      <c r="AC34" s="1073"/>
      <c r="AD34" s="1073"/>
      <c r="AE34" s="1074"/>
      <c r="AF34" s="1048">
        <v>26</v>
      </c>
      <c r="AG34" s="1049"/>
      <c r="AH34" s="1049"/>
      <c r="AI34" s="1049"/>
      <c r="AJ34" s="1050"/>
      <c r="AK34" s="1009">
        <v>234</v>
      </c>
      <c r="AL34" s="1000"/>
      <c r="AM34" s="1000"/>
      <c r="AN34" s="1000"/>
      <c r="AO34" s="1000"/>
      <c r="AP34" s="1000">
        <v>2307</v>
      </c>
      <c r="AQ34" s="1000"/>
      <c r="AR34" s="1000"/>
      <c r="AS34" s="1000"/>
      <c r="AT34" s="1000"/>
      <c r="AU34" s="1000">
        <v>2217</v>
      </c>
      <c r="AV34" s="1000"/>
      <c r="AW34" s="1000"/>
      <c r="AX34" s="1000"/>
      <c r="AY34" s="1000"/>
      <c r="AZ34" s="1071" t="s">
        <v>537</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314</v>
      </c>
      <c r="AG63" s="988"/>
      <c r="AH63" s="988"/>
      <c r="AI63" s="988"/>
      <c r="AJ63" s="1059"/>
      <c r="AK63" s="1060"/>
      <c r="AL63" s="992"/>
      <c r="AM63" s="992"/>
      <c r="AN63" s="992"/>
      <c r="AO63" s="992"/>
      <c r="AP63" s="988">
        <v>6155</v>
      </c>
      <c r="AQ63" s="988"/>
      <c r="AR63" s="988"/>
      <c r="AS63" s="988"/>
      <c r="AT63" s="988"/>
      <c r="AU63" s="988">
        <v>5270</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313</v>
      </c>
      <c r="R68" s="1011"/>
      <c r="S68" s="1011"/>
      <c r="T68" s="1011"/>
      <c r="U68" s="1011"/>
      <c r="V68" s="1011">
        <v>286</v>
      </c>
      <c r="W68" s="1011"/>
      <c r="X68" s="1011"/>
      <c r="Y68" s="1011"/>
      <c r="Z68" s="1011"/>
      <c r="AA68" s="1011">
        <v>27</v>
      </c>
      <c r="AB68" s="1011"/>
      <c r="AC68" s="1011"/>
      <c r="AD68" s="1011"/>
      <c r="AE68" s="1011"/>
      <c r="AF68" s="1011">
        <v>27</v>
      </c>
      <c r="AG68" s="1011"/>
      <c r="AH68" s="1011"/>
      <c r="AI68" s="1011"/>
      <c r="AJ68" s="1011"/>
      <c r="AK68" s="1011">
        <v>14</v>
      </c>
      <c r="AL68" s="1011"/>
      <c r="AM68" s="1011"/>
      <c r="AN68" s="1011"/>
      <c r="AO68" s="1011"/>
      <c r="AP68" s="1011" t="s">
        <v>537</v>
      </c>
      <c r="AQ68" s="1011"/>
      <c r="AR68" s="1011"/>
      <c r="AS68" s="1011"/>
      <c r="AT68" s="1011"/>
      <c r="AU68" s="1011" t="s">
        <v>537</v>
      </c>
      <c r="AV68" s="1011"/>
      <c r="AW68" s="1011"/>
      <c r="AX68" s="1011"/>
      <c r="AY68" s="1011"/>
      <c r="AZ68" s="1012" t="s">
        <v>553</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2147</v>
      </c>
      <c r="R69" s="1000"/>
      <c r="S69" s="1000"/>
      <c r="T69" s="1000"/>
      <c r="U69" s="1000"/>
      <c r="V69" s="1000">
        <v>2012</v>
      </c>
      <c r="W69" s="1000"/>
      <c r="X69" s="1000"/>
      <c r="Y69" s="1000"/>
      <c r="Z69" s="1000"/>
      <c r="AA69" s="1000">
        <v>135</v>
      </c>
      <c r="AB69" s="1000"/>
      <c r="AC69" s="1000"/>
      <c r="AD69" s="1000"/>
      <c r="AE69" s="1000"/>
      <c r="AF69" s="1000">
        <v>135</v>
      </c>
      <c r="AG69" s="1000"/>
      <c r="AH69" s="1000"/>
      <c r="AI69" s="1000"/>
      <c r="AJ69" s="1000"/>
      <c r="AK69" s="1000" t="s">
        <v>537</v>
      </c>
      <c r="AL69" s="1000"/>
      <c r="AM69" s="1000"/>
      <c r="AN69" s="1000"/>
      <c r="AO69" s="1000"/>
      <c r="AP69" s="1000">
        <v>3874</v>
      </c>
      <c r="AQ69" s="1000"/>
      <c r="AR69" s="1000"/>
      <c r="AS69" s="1000"/>
      <c r="AT69" s="1000"/>
      <c r="AU69" s="1000">
        <v>567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48</v>
      </c>
      <c r="R70" s="1000"/>
      <c r="S70" s="1000"/>
      <c r="T70" s="1000"/>
      <c r="U70" s="1000"/>
      <c r="V70" s="1000">
        <v>46</v>
      </c>
      <c r="W70" s="1000"/>
      <c r="X70" s="1000"/>
      <c r="Y70" s="1000"/>
      <c r="Z70" s="1000"/>
      <c r="AA70" s="1000">
        <v>2</v>
      </c>
      <c r="AB70" s="1000"/>
      <c r="AC70" s="1000"/>
      <c r="AD70" s="1000"/>
      <c r="AE70" s="1000"/>
      <c r="AF70" s="1000">
        <v>2</v>
      </c>
      <c r="AG70" s="1000"/>
      <c r="AH70" s="1000"/>
      <c r="AI70" s="1000"/>
      <c r="AJ70" s="1000"/>
      <c r="AK70" s="1000" t="s">
        <v>552</v>
      </c>
      <c r="AL70" s="1000"/>
      <c r="AM70" s="1000"/>
      <c r="AN70" s="1000"/>
      <c r="AO70" s="1000"/>
      <c r="AP70" s="1000" t="s">
        <v>537</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305</v>
      </c>
      <c r="R71" s="1000"/>
      <c r="S71" s="1000"/>
      <c r="T71" s="1000"/>
      <c r="U71" s="1000"/>
      <c r="V71" s="1000">
        <v>278</v>
      </c>
      <c r="W71" s="1000"/>
      <c r="X71" s="1000"/>
      <c r="Y71" s="1000"/>
      <c r="Z71" s="1000"/>
      <c r="AA71" s="1000">
        <v>27</v>
      </c>
      <c r="AB71" s="1000"/>
      <c r="AC71" s="1000"/>
      <c r="AD71" s="1000"/>
      <c r="AE71" s="1000"/>
      <c r="AF71" s="1000">
        <v>27</v>
      </c>
      <c r="AG71" s="1000"/>
      <c r="AH71" s="1000"/>
      <c r="AI71" s="1000"/>
      <c r="AJ71" s="1000"/>
      <c r="AK71" s="1000">
        <v>13</v>
      </c>
      <c r="AL71" s="1000"/>
      <c r="AM71" s="1000"/>
      <c r="AN71" s="1000"/>
      <c r="AO71" s="1000"/>
      <c r="AP71" s="1000">
        <v>648</v>
      </c>
      <c r="AQ71" s="1000"/>
      <c r="AR71" s="1000"/>
      <c r="AS71" s="1000"/>
      <c r="AT71" s="1000"/>
      <c r="AU71" s="1000" t="s">
        <v>537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417</v>
      </c>
      <c r="R72" s="1000"/>
      <c r="S72" s="1000"/>
      <c r="T72" s="1000"/>
      <c r="U72" s="1000"/>
      <c r="V72" s="1000">
        <v>365</v>
      </c>
      <c r="W72" s="1000"/>
      <c r="X72" s="1000"/>
      <c r="Y72" s="1000"/>
      <c r="Z72" s="1000"/>
      <c r="AA72" s="1000">
        <v>52</v>
      </c>
      <c r="AB72" s="1000"/>
      <c r="AC72" s="1000"/>
      <c r="AD72" s="1000"/>
      <c r="AE72" s="1000"/>
      <c r="AF72" s="1000">
        <v>52</v>
      </c>
      <c r="AG72" s="1000"/>
      <c r="AH72" s="1000"/>
      <c r="AI72" s="1000"/>
      <c r="AJ72" s="1000"/>
      <c r="AK72" s="1000">
        <v>83</v>
      </c>
      <c r="AL72" s="1000"/>
      <c r="AM72" s="1000"/>
      <c r="AN72" s="1000"/>
      <c r="AO72" s="1000"/>
      <c r="AP72" s="1000" t="s">
        <v>537</v>
      </c>
      <c r="AQ72" s="1000"/>
      <c r="AR72" s="1000"/>
      <c r="AS72" s="1000"/>
      <c r="AT72" s="1000"/>
      <c r="AU72" s="1000" t="s">
        <v>552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v>5668</v>
      </c>
      <c r="R73" s="1000"/>
      <c r="S73" s="1000"/>
      <c r="T73" s="1000"/>
      <c r="U73" s="1000"/>
      <c r="V73" s="1000">
        <v>5056</v>
      </c>
      <c r="W73" s="1000"/>
      <c r="X73" s="1000"/>
      <c r="Y73" s="1000"/>
      <c r="Z73" s="1000"/>
      <c r="AA73" s="1000">
        <v>612</v>
      </c>
      <c r="AB73" s="1000"/>
      <c r="AC73" s="1000"/>
      <c r="AD73" s="1000"/>
      <c r="AE73" s="1000"/>
      <c r="AF73" s="1000">
        <v>612</v>
      </c>
      <c r="AG73" s="1000"/>
      <c r="AH73" s="1000"/>
      <c r="AI73" s="1000"/>
      <c r="AJ73" s="1000"/>
      <c r="AK73" s="1000" t="s">
        <v>537</v>
      </c>
      <c r="AL73" s="1000"/>
      <c r="AM73" s="1000"/>
      <c r="AN73" s="1000"/>
      <c r="AO73" s="1000"/>
      <c r="AP73" s="1000" t="s">
        <v>537</v>
      </c>
      <c r="AQ73" s="1000"/>
      <c r="AR73" s="1000"/>
      <c r="AS73" s="1000"/>
      <c r="AT73" s="1000"/>
      <c r="AU73" s="1000" t="s">
        <v>552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546</v>
      </c>
      <c r="C74" s="1004"/>
      <c r="D74" s="1004"/>
      <c r="E74" s="1004"/>
      <c r="F74" s="1004"/>
      <c r="G74" s="1004"/>
      <c r="H74" s="1004"/>
      <c r="I74" s="1004"/>
      <c r="J74" s="1004"/>
      <c r="K74" s="1004"/>
      <c r="L74" s="1004"/>
      <c r="M74" s="1004"/>
      <c r="N74" s="1004"/>
      <c r="O74" s="1004"/>
      <c r="P74" s="1005"/>
      <c r="Q74" s="1006">
        <v>1602</v>
      </c>
      <c r="R74" s="1000"/>
      <c r="S74" s="1000"/>
      <c r="T74" s="1000"/>
      <c r="U74" s="1000"/>
      <c r="V74" s="1000">
        <v>1572</v>
      </c>
      <c r="W74" s="1000"/>
      <c r="X74" s="1000"/>
      <c r="Y74" s="1000"/>
      <c r="Z74" s="1000"/>
      <c r="AA74" s="1000">
        <v>31</v>
      </c>
      <c r="AB74" s="1000"/>
      <c r="AC74" s="1000"/>
      <c r="AD74" s="1000"/>
      <c r="AE74" s="1000"/>
      <c r="AF74" s="1000">
        <v>31</v>
      </c>
      <c r="AG74" s="1000"/>
      <c r="AH74" s="1000"/>
      <c r="AI74" s="1000"/>
      <c r="AJ74" s="1000"/>
      <c r="AK74" s="1000" t="s">
        <v>537</v>
      </c>
      <c r="AL74" s="1000"/>
      <c r="AM74" s="1000"/>
      <c r="AN74" s="1000"/>
      <c r="AO74" s="1000"/>
      <c r="AP74" s="1000" t="s">
        <v>537</v>
      </c>
      <c r="AQ74" s="1000"/>
      <c r="AR74" s="1000"/>
      <c r="AS74" s="1000"/>
      <c r="AT74" s="1000"/>
      <c r="AU74" s="1000" t="s">
        <v>537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547</v>
      </c>
      <c r="C75" s="1004"/>
      <c r="D75" s="1004"/>
      <c r="E75" s="1004"/>
      <c r="F75" s="1004"/>
      <c r="G75" s="1004"/>
      <c r="H75" s="1004"/>
      <c r="I75" s="1004"/>
      <c r="J75" s="1004"/>
      <c r="K75" s="1004"/>
      <c r="L75" s="1004"/>
      <c r="M75" s="1004"/>
      <c r="N75" s="1004"/>
      <c r="O75" s="1004"/>
      <c r="P75" s="1005"/>
      <c r="Q75" s="1007">
        <v>12</v>
      </c>
      <c r="R75" s="1008"/>
      <c r="S75" s="1008"/>
      <c r="T75" s="1008"/>
      <c r="U75" s="1009"/>
      <c r="V75" s="1010">
        <v>11</v>
      </c>
      <c r="W75" s="1008"/>
      <c r="X75" s="1008"/>
      <c r="Y75" s="1008"/>
      <c r="Z75" s="1009"/>
      <c r="AA75" s="1010">
        <v>1</v>
      </c>
      <c r="AB75" s="1008"/>
      <c r="AC75" s="1008"/>
      <c r="AD75" s="1008"/>
      <c r="AE75" s="1009"/>
      <c r="AF75" s="1010">
        <v>1</v>
      </c>
      <c r="AG75" s="1008"/>
      <c r="AH75" s="1008"/>
      <c r="AI75" s="1008"/>
      <c r="AJ75" s="1009"/>
      <c r="AK75" s="1010" t="s">
        <v>538</v>
      </c>
      <c r="AL75" s="1008"/>
      <c r="AM75" s="1008"/>
      <c r="AN75" s="1008"/>
      <c r="AO75" s="1009"/>
      <c r="AP75" s="1010" t="s">
        <v>552</v>
      </c>
      <c r="AQ75" s="1008"/>
      <c r="AR75" s="1008"/>
      <c r="AS75" s="1008"/>
      <c r="AT75" s="1009"/>
      <c r="AU75" s="1010" t="s">
        <v>537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548</v>
      </c>
      <c r="C76" s="1004"/>
      <c r="D76" s="1004"/>
      <c r="E76" s="1004"/>
      <c r="F76" s="1004"/>
      <c r="G76" s="1004"/>
      <c r="H76" s="1004"/>
      <c r="I76" s="1004"/>
      <c r="J76" s="1004"/>
      <c r="K76" s="1004"/>
      <c r="L76" s="1004"/>
      <c r="M76" s="1004"/>
      <c r="N76" s="1004"/>
      <c r="O76" s="1004"/>
      <c r="P76" s="1005"/>
      <c r="Q76" s="1007">
        <v>16</v>
      </c>
      <c r="R76" s="1008"/>
      <c r="S76" s="1008"/>
      <c r="T76" s="1008"/>
      <c r="U76" s="1009"/>
      <c r="V76" s="1010">
        <v>11</v>
      </c>
      <c r="W76" s="1008"/>
      <c r="X76" s="1008"/>
      <c r="Y76" s="1008"/>
      <c r="Z76" s="1009"/>
      <c r="AA76" s="1010">
        <v>6</v>
      </c>
      <c r="AB76" s="1008"/>
      <c r="AC76" s="1008"/>
      <c r="AD76" s="1008"/>
      <c r="AE76" s="1009"/>
      <c r="AF76" s="1010">
        <v>6</v>
      </c>
      <c r="AG76" s="1008"/>
      <c r="AH76" s="1008"/>
      <c r="AI76" s="1008"/>
      <c r="AJ76" s="1009"/>
      <c r="AK76" s="1010" t="s">
        <v>537</v>
      </c>
      <c r="AL76" s="1008"/>
      <c r="AM76" s="1008"/>
      <c r="AN76" s="1008"/>
      <c r="AO76" s="1009"/>
      <c r="AP76" s="1010" t="s">
        <v>537</v>
      </c>
      <c r="AQ76" s="1008"/>
      <c r="AR76" s="1008"/>
      <c r="AS76" s="1008"/>
      <c r="AT76" s="1009"/>
      <c r="AU76" s="1010" t="s">
        <v>552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549</v>
      </c>
      <c r="C77" s="1004"/>
      <c r="D77" s="1004"/>
      <c r="E77" s="1004"/>
      <c r="F77" s="1004"/>
      <c r="G77" s="1004"/>
      <c r="H77" s="1004"/>
      <c r="I77" s="1004"/>
      <c r="J77" s="1004"/>
      <c r="K77" s="1004"/>
      <c r="L77" s="1004"/>
      <c r="M77" s="1004"/>
      <c r="N77" s="1004"/>
      <c r="O77" s="1004"/>
      <c r="P77" s="1005"/>
      <c r="Q77" s="1007">
        <v>1198</v>
      </c>
      <c r="R77" s="1008"/>
      <c r="S77" s="1008"/>
      <c r="T77" s="1008"/>
      <c r="U77" s="1009"/>
      <c r="V77" s="1010">
        <v>1166</v>
      </c>
      <c r="W77" s="1008"/>
      <c r="X77" s="1008"/>
      <c r="Y77" s="1008"/>
      <c r="Z77" s="1009"/>
      <c r="AA77" s="1010">
        <v>32</v>
      </c>
      <c r="AB77" s="1008"/>
      <c r="AC77" s="1008"/>
      <c r="AD77" s="1008"/>
      <c r="AE77" s="1009"/>
      <c r="AF77" s="1010">
        <v>32</v>
      </c>
      <c r="AG77" s="1008"/>
      <c r="AH77" s="1008"/>
      <c r="AI77" s="1008"/>
      <c r="AJ77" s="1009"/>
      <c r="AK77" s="1010">
        <v>587</v>
      </c>
      <c r="AL77" s="1008"/>
      <c r="AM77" s="1008"/>
      <c r="AN77" s="1008"/>
      <c r="AO77" s="1009"/>
      <c r="AP77" s="1010" t="s">
        <v>552</v>
      </c>
      <c r="AQ77" s="1008"/>
      <c r="AR77" s="1008"/>
      <c r="AS77" s="1008"/>
      <c r="AT77" s="1009"/>
      <c r="AU77" s="1010" t="s">
        <v>537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550</v>
      </c>
      <c r="C78" s="1004"/>
      <c r="D78" s="1004"/>
      <c r="E78" s="1004"/>
      <c r="F78" s="1004"/>
      <c r="G78" s="1004"/>
      <c r="H78" s="1004"/>
      <c r="I78" s="1004"/>
      <c r="J78" s="1004"/>
      <c r="K78" s="1004"/>
      <c r="L78" s="1004"/>
      <c r="M78" s="1004"/>
      <c r="N78" s="1004"/>
      <c r="O78" s="1004"/>
      <c r="P78" s="1005"/>
      <c r="Q78" s="1006">
        <v>1008</v>
      </c>
      <c r="R78" s="1000"/>
      <c r="S78" s="1000"/>
      <c r="T78" s="1000"/>
      <c r="U78" s="1000"/>
      <c r="V78" s="1000">
        <v>960</v>
      </c>
      <c r="W78" s="1000"/>
      <c r="X78" s="1000"/>
      <c r="Y78" s="1000"/>
      <c r="Z78" s="1000"/>
      <c r="AA78" s="1000">
        <v>48</v>
      </c>
      <c r="AB78" s="1000"/>
      <c r="AC78" s="1000"/>
      <c r="AD78" s="1000"/>
      <c r="AE78" s="1000"/>
      <c r="AF78" s="1000">
        <v>48</v>
      </c>
      <c r="AG78" s="1000"/>
      <c r="AH78" s="1000"/>
      <c r="AI78" s="1000"/>
      <c r="AJ78" s="1000"/>
      <c r="AK78" s="1000" t="s">
        <v>537</v>
      </c>
      <c r="AL78" s="1000"/>
      <c r="AM78" s="1000"/>
      <c r="AN78" s="1000"/>
      <c r="AO78" s="1000"/>
      <c r="AP78" s="1000" t="s">
        <v>538</v>
      </c>
      <c r="AQ78" s="1000"/>
      <c r="AR78" s="1000"/>
      <c r="AS78" s="1000"/>
      <c r="AT78" s="1000"/>
      <c r="AU78" s="1000" t="s">
        <v>537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551</v>
      </c>
      <c r="C79" s="1004"/>
      <c r="D79" s="1004"/>
      <c r="E79" s="1004"/>
      <c r="F79" s="1004"/>
      <c r="G79" s="1004"/>
      <c r="H79" s="1004"/>
      <c r="I79" s="1004"/>
      <c r="J79" s="1004"/>
      <c r="K79" s="1004"/>
      <c r="L79" s="1004"/>
      <c r="M79" s="1004"/>
      <c r="N79" s="1004"/>
      <c r="O79" s="1004"/>
      <c r="P79" s="1005"/>
      <c r="Q79" s="1006">
        <v>264334</v>
      </c>
      <c r="R79" s="1000"/>
      <c r="S79" s="1000"/>
      <c r="T79" s="1000"/>
      <c r="U79" s="1000"/>
      <c r="V79" s="1000">
        <v>259506</v>
      </c>
      <c r="W79" s="1000"/>
      <c r="X79" s="1000"/>
      <c r="Y79" s="1000"/>
      <c r="Z79" s="1000"/>
      <c r="AA79" s="1000">
        <v>4828</v>
      </c>
      <c r="AB79" s="1000"/>
      <c r="AC79" s="1000"/>
      <c r="AD79" s="1000"/>
      <c r="AE79" s="1000"/>
      <c r="AF79" s="1000">
        <v>4828</v>
      </c>
      <c r="AG79" s="1000"/>
      <c r="AH79" s="1000"/>
      <c r="AI79" s="1000"/>
      <c r="AJ79" s="1000"/>
      <c r="AK79" s="1000">
        <v>1443</v>
      </c>
      <c r="AL79" s="1000"/>
      <c r="AM79" s="1000"/>
      <c r="AN79" s="1000"/>
      <c r="AO79" s="1000"/>
      <c r="AP79" s="1000" t="s">
        <v>537</v>
      </c>
      <c r="AQ79" s="1000"/>
      <c r="AR79" s="1000"/>
      <c r="AS79" s="1000"/>
      <c r="AT79" s="1000"/>
      <c r="AU79" s="1000" t="s">
        <v>537</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5801</v>
      </c>
      <c r="AG88" s="988"/>
      <c r="AH88" s="988"/>
      <c r="AI88" s="988"/>
      <c r="AJ88" s="988"/>
      <c r="AK88" s="992"/>
      <c r="AL88" s="992"/>
      <c r="AM88" s="992"/>
      <c r="AN88" s="992"/>
      <c r="AO88" s="992"/>
      <c r="AP88" s="988">
        <v>4522</v>
      </c>
      <c r="AQ88" s="988"/>
      <c r="AR88" s="988"/>
      <c r="AS88" s="988"/>
      <c r="AT88" s="988"/>
      <c r="AU88" s="988">
        <v>567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123</v>
      </c>
      <c r="CS102" s="980"/>
      <c r="CT102" s="980"/>
      <c r="CU102" s="980"/>
      <c r="CV102" s="981"/>
      <c r="CW102" s="979">
        <v>6</v>
      </c>
      <c r="CX102" s="980"/>
      <c r="CY102" s="980"/>
      <c r="CZ102" s="980"/>
      <c r="DA102" s="981"/>
      <c r="DB102" s="979">
        <v>204</v>
      </c>
      <c r="DC102" s="980"/>
      <c r="DD102" s="980"/>
      <c r="DE102" s="980"/>
      <c r="DF102" s="981"/>
      <c r="DG102" s="979" t="s">
        <v>552</v>
      </c>
      <c r="DH102" s="980"/>
      <c r="DI102" s="980"/>
      <c r="DJ102" s="980"/>
      <c r="DK102" s="981"/>
      <c r="DL102" s="979" t="s">
        <v>537</v>
      </c>
      <c r="DM102" s="980"/>
      <c r="DN102" s="980"/>
      <c r="DO102" s="980"/>
      <c r="DP102" s="981"/>
      <c r="DQ102" s="979" t="s">
        <v>537</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512242</v>
      </c>
      <c r="AB110" s="916"/>
      <c r="AC110" s="916"/>
      <c r="AD110" s="916"/>
      <c r="AE110" s="917"/>
      <c r="AF110" s="918">
        <v>524265</v>
      </c>
      <c r="AG110" s="916"/>
      <c r="AH110" s="916"/>
      <c r="AI110" s="916"/>
      <c r="AJ110" s="917"/>
      <c r="AK110" s="918">
        <v>555245</v>
      </c>
      <c r="AL110" s="916"/>
      <c r="AM110" s="916"/>
      <c r="AN110" s="916"/>
      <c r="AO110" s="917"/>
      <c r="AP110" s="919">
        <v>15</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5583924</v>
      </c>
      <c r="BR110" s="863"/>
      <c r="BS110" s="863"/>
      <c r="BT110" s="863"/>
      <c r="BU110" s="863"/>
      <c r="BV110" s="863">
        <v>5976646</v>
      </c>
      <c r="BW110" s="863"/>
      <c r="BX110" s="863"/>
      <c r="BY110" s="863"/>
      <c r="BZ110" s="863"/>
      <c r="CA110" s="863">
        <v>6227555</v>
      </c>
      <c r="CB110" s="863"/>
      <c r="CC110" s="863"/>
      <c r="CD110" s="863"/>
      <c r="CE110" s="863"/>
      <c r="CF110" s="887">
        <v>167.8</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651984</v>
      </c>
      <c r="BR111" s="835"/>
      <c r="BS111" s="835"/>
      <c r="BT111" s="835"/>
      <c r="BU111" s="835"/>
      <c r="BV111" s="835">
        <v>587035</v>
      </c>
      <c r="BW111" s="835"/>
      <c r="BX111" s="835"/>
      <c r="BY111" s="835"/>
      <c r="BZ111" s="835"/>
      <c r="CA111" s="835">
        <v>560120</v>
      </c>
      <c r="CB111" s="835"/>
      <c r="CC111" s="835"/>
      <c r="CD111" s="835"/>
      <c r="CE111" s="835"/>
      <c r="CF111" s="896">
        <v>15.1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5942230</v>
      </c>
      <c r="BR112" s="835"/>
      <c r="BS112" s="835"/>
      <c r="BT112" s="835"/>
      <c r="BU112" s="835"/>
      <c r="BV112" s="835">
        <v>5494260</v>
      </c>
      <c r="BW112" s="835"/>
      <c r="BX112" s="835"/>
      <c r="BY112" s="835"/>
      <c r="BZ112" s="835"/>
      <c r="CA112" s="835">
        <v>5270341</v>
      </c>
      <c r="CB112" s="835"/>
      <c r="CC112" s="835"/>
      <c r="CD112" s="835"/>
      <c r="CE112" s="835"/>
      <c r="CF112" s="896">
        <v>142</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607670</v>
      </c>
      <c r="DH112" s="835"/>
      <c r="DI112" s="835"/>
      <c r="DJ112" s="835"/>
      <c r="DK112" s="835"/>
      <c r="DL112" s="835">
        <v>559357</v>
      </c>
      <c r="DM112" s="835"/>
      <c r="DN112" s="835"/>
      <c r="DO112" s="835"/>
      <c r="DP112" s="835"/>
      <c r="DQ112" s="835">
        <v>508629</v>
      </c>
      <c r="DR112" s="835"/>
      <c r="DS112" s="835"/>
      <c r="DT112" s="835"/>
      <c r="DU112" s="835"/>
      <c r="DV112" s="812">
        <v>13.7</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430229</v>
      </c>
      <c r="AB113" s="944"/>
      <c r="AC113" s="944"/>
      <c r="AD113" s="944"/>
      <c r="AE113" s="945"/>
      <c r="AF113" s="946">
        <v>450976</v>
      </c>
      <c r="AG113" s="944"/>
      <c r="AH113" s="944"/>
      <c r="AI113" s="944"/>
      <c r="AJ113" s="945"/>
      <c r="AK113" s="946">
        <v>463795</v>
      </c>
      <c r="AL113" s="944"/>
      <c r="AM113" s="944"/>
      <c r="AN113" s="944"/>
      <c r="AO113" s="945"/>
      <c r="AP113" s="947">
        <v>12.5</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256774</v>
      </c>
      <c r="BR113" s="835"/>
      <c r="BS113" s="835"/>
      <c r="BT113" s="835"/>
      <c r="BU113" s="835"/>
      <c r="BV113" s="835">
        <v>516168</v>
      </c>
      <c r="BW113" s="835"/>
      <c r="BX113" s="835"/>
      <c r="BY113" s="835"/>
      <c r="BZ113" s="835"/>
      <c r="CA113" s="835">
        <v>566571</v>
      </c>
      <c r="CB113" s="835"/>
      <c r="CC113" s="835"/>
      <c r="CD113" s="835"/>
      <c r="CE113" s="835"/>
      <c r="CF113" s="896">
        <v>15.3</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39378</v>
      </c>
      <c r="AB114" s="798"/>
      <c r="AC114" s="798"/>
      <c r="AD114" s="798"/>
      <c r="AE114" s="799"/>
      <c r="AF114" s="800">
        <v>20165</v>
      </c>
      <c r="AG114" s="798"/>
      <c r="AH114" s="798"/>
      <c r="AI114" s="798"/>
      <c r="AJ114" s="799"/>
      <c r="AK114" s="800">
        <v>40273</v>
      </c>
      <c r="AL114" s="798"/>
      <c r="AM114" s="798"/>
      <c r="AN114" s="798"/>
      <c r="AO114" s="799"/>
      <c r="AP114" s="845">
        <v>1.1000000000000001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845394</v>
      </c>
      <c r="BR114" s="835"/>
      <c r="BS114" s="835"/>
      <c r="BT114" s="835"/>
      <c r="BU114" s="835"/>
      <c r="BV114" s="835">
        <v>930451</v>
      </c>
      <c r="BW114" s="835"/>
      <c r="BX114" s="835"/>
      <c r="BY114" s="835"/>
      <c r="BZ114" s="835"/>
      <c r="CA114" s="835">
        <v>791447</v>
      </c>
      <c r="CB114" s="835"/>
      <c r="CC114" s="835"/>
      <c r="CD114" s="835"/>
      <c r="CE114" s="835"/>
      <c r="CF114" s="896">
        <v>21.3</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103968</v>
      </c>
      <c r="AB115" s="944"/>
      <c r="AC115" s="944"/>
      <c r="AD115" s="944"/>
      <c r="AE115" s="945"/>
      <c r="AF115" s="946">
        <v>105192</v>
      </c>
      <c r="AG115" s="944"/>
      <c r="AH115" s="944"/>
      <c r="AI115" s="944"/>
      <c r="AJ115" s="945"/>
      <c r="AK115" s="946">
        <v>86675</v>
      </c>
      <c r="AL115" s="944"/>
      <c r="AM115" s="944"/>
      <c r="AN115" s="944"/>
      <c r="AO115" s="945"/>
      <c r="AP115" s="947">
        <v>2.2999999999999998</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26034</v>
      </c>
      <c r="DH116" s="798"/>
      <c r="DI116" s="798"/>
      <c r="DJ116" s="798"/>
      <c r="DK116" s="799"/>
      <c r="DL116" s="800">
        <v>19418</v>
      </c>
      <c r="DM116" s="798"/>
      <c r="DN116" s="798"/>
      <c r="DO116" s="798"/>
      <c r="DP116" s="799"/>
      <c r="DQ116" s="800">
        <v>14666</v>
      </c>
      <c r="DR116" s="798"/>
      <c r="DS116" s="798"/>
      <c r="DT116" s="798"/>
      <c r="DU116" s="799"/>
      <c r="DV116" s="845">
        <v>0.4</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1085817</v>
      </c>
      <c r="AB117" s="930"/>
      <c r="AC117" s="930"/>
      <c r="AD117" s="930"/>
      <c r="AE117" s="931"/>
      <c r="AF117" s="932">
        <v>1100598</v>
      </c>
      <c r="AG117" s="930"/>
      <c r="AH117" s="930"/>
      <c r="AI117" s="930"/>
      <c r="AJ117" s="931"/>
      <c r="AK117" s="932">
        <v>1145988</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13280306</v>
      </c>
      <c r="BR119" s="866"/>
      <c r="BS119" s="866"/>
      <c r="BT119" s="866"/>
      <c r="BU119" s="866"/>
      <c r="BV119" s="866">
        <v>13504560</v>
      </c>
      <c r="BW119" s="866"/>
      <c r="BX119" s="866"/>
      <c r="BY119" s="866"/>
      <c r="BZ119" s="866"/>
      <c r="CA119" s="866">
        <v>13416034</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18280</v>
      </c>
      <c r="DH119" s="781"/>
      <c r="DI119" s="781"/>
      <c r="DJ119" s="781"/>
      <c r="DK119" s="782"/>
      <c r="DL119" s="783">
        <v>8260</v>
      </c>
      <c r="DM119" s="781"/>
      <c r="DN119" s="781"/>
      <c r="DO119" s="781"/>
      <c r="DP119" s="782"/>
      <c r="DQ119" s="783">
        <v>36825</v>
      </c>
      <c r="DR119" s="781"/>
      <c r="DS119" s="781"/>
      <c r="DT119" s="781"/>
      <c r="DU119" s="782"/>
      <c r="DV119" s="869">
        <v>1</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2066106</v>
      </c>
      <c r="BR120" s="863"/>
      <c r="BS120" s="863"/>
      <c r="BT120" s="863"/>
      <c r="BU120" s="863"/>
      <c r="BV120" s="863">
        <v>2021579</v>
      </c>
      <c r="BW120" s="863"/>
      <c r="BX120" s="863"/>
      <c r="BY120" s="863"/>
      <c r="BZ120" s="863"/>
      <c r="CA120" s="863">
        <v>1948158</v>
      </c>
      <c r="CB120" s="863"/>
      <c r="CC120" s="863"/>
      <c r="CD120" s="863"/>
      <c r="CE120" s="863"/>
      <c r="CF120" s="887">
        <v>52.5</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2983511</v>
      </c>
      <c r="DH120" s="863"/>
      <c r="DI120" s="863"/>
      <c r="DJ120" s="863"/>
      <c r="DK120" s="863"/>
      <c r="DL120" s="863">
        <v>2778777</v>
      </c>
      <c r="DM120" s="863"/>
      <c r="DN120" s="863"/>
      <c r="DO120" s="863"/>
      <c r="DP120" s="863"/>
      <c r="DQ120" s="863">
        <v>2703198</v>
      </c>
      <c r="DR120" s="863"/>
      <c r="DS120" s="863"/>
      <c r="DT120" s="863"/>
      <c r="DU120" s="863"/>
      <c r="DV120" s="864">
        <v>72.900000000000006</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240189</v>
      </c>
      <c r="BR121" s="835"/>
      <c r="BS121" s="835"/>
      <c r="BT121" s="835"/>
      <c r="BU121" s="835"/>
      <c r="BV121" s="835">
        <v>270886</v>
      </c>
      <c r="BW121" s="835"/>
      <c r="BX121" s="835"/>
      <c r="BY121" s="835"/>
      <c r="BZ121" s="835"/>
      <c r="CA121" s="835">
        <v>354535</v>
      </c>
      <c r="CB121" s="835"/>
      <c r="CC121" s="835"/>
      <c r="CD121" s="835"/>
      <c r="CE121" s="835"/>
      <c r="CF121" s="896">
        <v>9.6</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2607672</v>
      </c>
      <c r="DH121" s="835"/>
      <c r="DI121" s="835"/>
      <c r="DJ121" s="835"/>
      <c r="DK121" s="835"/>
      <c r="DL121" s="835">
        <v>2364732</v>
      </c>
      <c r="DM121" s="835"/>
      <c r="DN121" s="835"/>
      <c r="DO121" s="835"/>
      <c r="DP121" s="835"/>
      <c r="DQ121" s="835">
        <v>2217212</v>
      </c>
      <c r="DR121" s="835"/>
      <c r="DS121" s="835"/>
      <c r="DT121" s="835"/>
      <c r="DU121" s="835"/>
      <c r="DV121" s="812">
        <v>59.8</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8136780</v>
      </c>
      <c r="BR122" s="866"/>
      <c r="BS122" s="866"/>
      <c r="BT122" s="866"/>
      <c r="BU122" s="866"/>
      <c r="BV122" s="866">
        <v>8368044</v>
      </c>
      <c r="BW122" s="866"/>
      <c r="BX122" s="866"/>
      <c r="BY122" s="866"/>
      <c r="BZ122" s="866"/>
      <c r="CA122" s="866">
        <v>8090892</v>
      </c>
      <c r="CB122" s="866"/>
      <c r="CC122" s="866"/>
      <c r="CD122" s="866"/>
      <c r="CE122" s="866"/>
      <c r="CF122" s="867">
        <v>218.1</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274092</v>
      </c>
      <c r="DH122" s="835"/>
      <c r="DI122" s="835"/>
      <c r="DJ122" s="835"/>
      <c r="DK122" s="835"/>
      <c r="DL122" s="835">
        <v>277145</v>
      </c>
      <c r="DM122" s="835"/>
      <c r="DN122" s="835"/>
      <c r="DO122" s="835"/>
      <c r="DP122" s="835"/>
      <c r="DQ122" s="835">
        <v>280085</v>
      </c>
      <c r="DR122" s="835"/>
      <c r="DS122" s="835"/>
      <c r="DT122" s="835"/>
      <c r="DU122" s="835"/>
      <c r="DV122" s="812">
        <v>7.5</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10443075</v>
      </c>
      <c r="BR123" s="854"/>
      <c r="BS123" s="854"/>
      <c r="BT123" s="854"/>
      <c r="BU123" s="854"/>
      <c r="BV123" s="854">
        <v>10660509</v>
      </c>
      <c r="BW123" s="854"/>
      <c r="BX123" s="854"/>
      <c r="BY123" s="854"/>
      <c r="BZ123" s="854"/>
      <c r="CA123" s="854">
        <v>10393585</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v>76955</v>
      </c>
      <c r="DH123" s="798"/>
      <c r="DI123" s="798"/>
      <c r="DJ123" s="798"/>
      <c r="DK123" s="799"/>
      <c r="DL123" s="800">
        <v>73606</v>
      </c>
      <c r="DM123" s="798"/>
      <c r="DN123" s="798"/>
      <c r="DO123" s="798"/>
      <c r="DP123" s="799"/>
      <c r="DQ123" s="800">
        <v>69846</v>
      </c>
      <c r="DR123" s="798"/>
      <c r="DS123" s="798"/>
      <c r="DT123" s="798"/>
      <c r="DU123" s="799"/>
      <c r="DV123" s="845">
        <v>1.9</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78</v>
      </c>
      <c r="BR124" s="852"/>
      <c r="BS124" s="852"/>
      <c r="BT124" s="852"/>
      <c r="BU124" s="852"/>
      <c r="BV124" s="852">
        <v>73.5</v>
      </c>
      <c r="BW124" s="852"/>
      <c r="BX124" s="852"/>
      <c r="BY124" s="852"/>
      <c r="BZ124" s="852"/>
      <c r="CA124" s="852">
        <v>81.400000000000006</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94753</v>
      </c>
      <c r="AB126" s="798"/>
      <c r="AC126" s="798"/>
      <c r="AD126" s="798"/>
      <c r="AE126" s="799"/>
      <c r="AF126" s="800">
        <v>94564</v>
      </c>
      <c r="AG126" s="798"/>
      <c r="AH126" s="798"/>
      <c r="AI126" s="798"/>
      <c r="AJ126" s="799"/>
      <c r="AK126" s="800">
        <v>78696</v>
      </c>
      <c r="AL126" s="798"/>
      <c r="AM126" s="798"/>
      <c r="AN126" s="798"/>
      <c r="AO126" s="799"/>
      <c r="AP126" s="845">
        <v>2.1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9215</v>
      </c>
      <c r="AB127" s="798"/>
      <c r="AC127" s="798"/>
      <c r="AD127" s="798"/>
      <c r="AE127" s="799"/>
      <c r="AF127" s="800">
        <v>10628</v>
      </c>
      <c r="AG127" s="798"/>
      <c r="AH127" s="798"/>
      <c r="AI127" s="798"/>
      <c r="AJ127" s="799"/>
      <c r="AK127" s="800">
        <v>7979</v>
      </c>
      <c r="AL127" s="798"/>
      <c r="AM127" s="798"/>
      <c r="AN127" s="798"/>
      <c r="AO127" s="799"/>
      <c r="AP127" s="845">
        <v>0.2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46535</v>
      </c>
      <c r="AB128" s="819"/>
      <c r="AC128" s="819"/>
      <c r="AD128" s="819"/>
      <c r="AE128" s="820"/>
      <c r="AF128" s="821">
        <v>46720</v>
      </c>
      <c r="AG128" s="819"/>
      <c r="AH128" s="819"/>
      <c r="AI128" s="819"/>
      <c r="AJ128" s="820"/>
      <c r="AK128" s="821">
        <v>46630</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4342386</v>
      </c>
      <c r="AB129" s="798"/>
      <c r="AC129" s="798"/>
      <c r="AD129" s="798"/>
      <c r="AE129" s="799"/>
      <c r="AF129" s="800">
        <v>4590797</v>
      </c>
      <c r="AG129" s="798"/>
      <c r="AH129" s="798"/>
      <c r="AI129" s="798"/>
      <c r="AJ129" s="799"/>
      <c r="AK129" s="800">
        <v>4452467</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709893</v>
      </c>
      <c r="AB130" s="798"/>
      <c r="AC130" s="798"/>
      <c r="AD130" s="798"/>
      <c r="AE130" s="799"/>
      <c r="AF130" s="800">
        <v>726012</v>
      </c>
      <c r="AG130" s="798"/>
      <c r="AH130" s="798"/>
      <c r="AI130" s="798"/>
      <c r="AJ130" s="799"/>
      <c r="AK130" s="800">
        <v>742049</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3632493</v>
      </c>
      <c r="AB131" s="781"/>
      <c r="AC131" s="781"/>
      <c r="AD131" s="781"/>
      <c r="AE131" s="782"/>
      <c r="AF131" s="783">
        <v>3864785</v>
      </c>
      <c r="AG131" s="781"/>
      <c r="AH131" s="781"/>
      <c r="AI131" s="781"/>
      <c r="AJ131" s="782"/>
      <c r="AK131" s="783">
        <v>3710418</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81.400000000000006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9.0678495459999997</v>
      </c>
      <c r="AB132" s="761"/>
      <c r="AC132" s="761"/>
      <c r="AD132" s="761"/>
      <c r="AE132" s="762"/>
      <c r="AF132" s="763">
        <v>8.4834214580000005</v>
      </c>
      <c r="AG132" s="761"/>
      <c r="AH132" s="761"/>
      <c r="AI132" s="761"/>
      <c r="AJ132" s="762"/>
      <c r="AK132" s="763">
        <v>9.6298853659999999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9.5</v>
      </c>
      <c r="AB133" s="740"/>
      <c r="AC133" s="740"/>
      <c r="AD133" s="740"/>
      <c r="AE133" s="741"/>
      <c r="AF133" s="739">
        <v>9</v>
      </c>
      <c r="AG133" s="740"/>
      <c r="AH133" s="740"/>
      <c r="AI133" s="740"/>
      <c r="AJ133" s="741"/>
      <c r="AK133" s="739">
        <v>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832077</v>
      </c>
      <c r="L9" s="266">
        <v>82720</v>
      </c>
      <c r="M9" s="267">
        <v>92016</v>
      </c>
      <c r="N9" s="268">
        <v>-10.1</v>
      </c>
    </row>
    <row r="10" spans="1:16">
      <c r="A10" s="250"/>
      <c r="B10" s="246"/>
      <c r="C10" s="246"/>
      <c r="D10" s="246"/>
      <c r="E10" s="246"/>
      <c r="F10" s="246"/>
      <c r="G10" s="1166" t="s">
        <v>475</v>
      </c>
      <c r="H10" s="1167"/>
      <c r="I10" s="1167"/>
      <c r="J10" s="1168"/>
      <c r="K10" s="269">
        <v>126683</v>
      </c>
      <c r="L10" s="270">
        <v>12594</v>
      </c>
      <c r="M10" s="271">
        <v>10652</v>
      </c>
      <c r="N10" s="272">
        <v>18.2</v>
      </c>
    </row>
    <row r="11" spans="1:16" ht="13.5" customHeight="1">
      <c r="A11" s="250"/>
      <c r="B11" s="246"/>
      <c r="C11" s="246"/>
      <c r="D11" s="246"/>
      <c r="E11" s="246"/>
      <c r="F11" s="246"/>
      <c r="G11" s="1166" t="s">
        <v>476</v>
      </c>
      <c r="H11" s="1167"/>
      <c r="I11" s="1167"/>
      <c r="J11" s="1168"/>
      <c r="K11" s="269">
        <v>209007</v>
      </c>
      <c r="L11" s="270">
        <v>20778</v>
      </c>
      <c r="M11" s="271">
        <v>19007</v>
      </c>
      <c r="N11" s="272">
        <v>9.3000000000000007</v>
      </c>
    </row>
    <row r="12" spans="1:16" ht="13.5" customHeight="1">
      <c r="A12" s="250"/>
      <c r="B12" s="246"/>
      <c r="C12" s="246"/>
      <c r="D12" s="246"/>
      <c r="E12" s="246"/>
      <c r="F12" s="246"/>
      <c r="G12" s="1166" t="s">
        <v>477</v>
      </c>
      <c r="H12" s="1167"/>
      <c r="I12" s="1167"/>
      <c r="J12" s="1168"/>
      <c r="K12" s="269">
        <v>21855</v>
      </c>
      <c r="L12" s="270">
        <v>2173</v>
      </c>
      <c r="M12" s="271">
        <v>2018</v>
      </c>
      <c r="N12" s="272">
        <v>7.7</v>
      </c>
    </row>
    <row r="13" spans="1:16" ht="13.5" customHeight="1">
      <c r="A13" s="250"/>
      <c r="B13" s="246"/>
      <c r="C13" s="246"/>
      <c r="D13" s="246"/>
      <c r="E13" s="246"/>
      <c r="F13" s="246"/>
      <c r="G13" s="1166" t="s">
        <v>478</v>
      </c>
      <c r="H13" s="1167"/>
      <c r="I13" s="1167"/>
      <c r="J13" s="1168"/>
      <c r="K13" s="269" t="s">
        <v>479</v>
      </c>
      <c r="L13" s="270" t="s">
        <v>479</v>
      </c>
      <c r="M13" s="271" t="s">
        <v>479</v>
      </c>
      <c r="N13" s="272" t="s">
        <v>479</v>
      </c>
    </row>
    <row r="14" spans="1:16" ht="13.5" customHeight="1">
      <c r="A14" s="250"/>
      <c r="B14" s="246"/>
      <c r="C14" s="246"/>
      <c r="D14" s="246"/>
      <c r="E14" s="246"/>
      <c r="F14" s="246"/>
      <c r="G14" s="1166" t="s">
        <v>480</v>
      </c>
      <c r="H14" s="1167"/>
      <c r="I14" s="1167"/>
      <c r="J14" s="1168"/>
      <c r="K14" s="269" t="s">
        <v>479</v>
      </c>
      <c r="L14" s="270" t="s">
        <v>479</v>
      </c>
      <c r="M14" s="271">
        <v>4366</v>
      </c>
      <c r="N14" s="272" t="s">
        <v>479</v>
      </c>
    </row>
    <row r="15" spans="1:16" ht="13.5" customHeight="1">
      <c r="A15" s="250"/>
      <c r="B15" s="246"/>
      <c r="C15" s="246"/>
      <c r="D15" s="246"/>
      <c r="E15" s="246"/>
      <c r="F15" s="246"/>
      <c r="G15" s="1166" t="s">
        <v>481</v>
      </c>
      <c r="H15" s="1167"/>
      <c r="I15" s="1167"/>
      <c r="J15" s="1168"/>
      <c r="K15" s="269">
        <v>10932</v>
      </c>
      <c r="L15" s="270">
        <v>1087</v>
      </c>
      <c r="M15" s="271">
        <v>2173</v>
      </c>
      <c r="N15" s="272">
        <v>-50</v>
      </c>
    </row>
    <row r="16" spans="1:16">
      <c r="A16" s="250"/>
      <c r="B16" s="246"/>
      <c r="C16" s="246"/>
      <c r="D16" s="246"/>
      <c r="E16" s="246"/>
      <c r="F16" s="246"/>
      <c r="G16" s="1169" t="s">
        <v>482</v>
      </c>
      <c r="H16" s="1170"/>
      <c r="I16" s="1170"/>
      <c r="J16" s="1171"/>
      <c r="K16" s="270">
        <v>-78877</v>
      </c>
      <c r="L16" s="270">
        <v>-7841</v>
      </c>
      <c r="M16" s="271">
        <v>-9866</v>
      </c>
      <c r="N16" s="272">
        <v>-20.5</v>
      </c>
    </row>
    <row r="17" spans="1:16">
      <c r="A17" s="250"/>
      <c r="B17" s="246"/>
      <c r="C17" s="246"/>
      <c r="D17" s="246"/>
      <c r="E17" s="246"/>
      <c r="F17" s="246"/>
      <c r="G17" s="1169" t="s">
        <v>170</v>
      </c>
      <c r="H17" s="1170"/>
      <c r="I17" s="1170"/>
      <c r="J17" s="1171"/>
      <c r="K17" s="270">
        <v>1121677</v>
      </c>
      <c r="L17" s="270">
        <v>111510</v>
      </c>
      <c r="M17" s="271">
        <v>120366</v>
      </c>
      <c r="N17" s="272">
        <v>-7.4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11.43</v>
      </c>
      <c r="L21" s="283">
        <v>10.92</v>
      </c>
      <c r="M21" s="284">
        <v>0.51</v>
      </c>
      <c r="N21" s="251"/>
      <c r="O21" s="285"/>
      <c r="P21" s="281"/>
    </row>
    <row r="22" spans="1:16" s="286" customFormat="1">
      <c r="A22" s="281"/>
      <c r="B22" s="251"/>
      <c r="C22" s="251"/>
      <c r="D22" s="251"/>
      <c r="E22" s="251"/>
      <c r="F22" s="251"/>
      <c r="G22" s="1163" t="s">
        <v>488</v>
      </c>
      <c r="H22" s="1164"/>
      <c r="I22" s="1164"/>
      <c r="J22" s="1165"/>
      <c r="K22" s="287">
        <v>92.8</v>
      </c>
      <c r="L22" s="288">
        <v>95.8</v>
      </c>
      <c r="M22" s="289">
        <v>-3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555245</v>
      </c>
      <c r="L32" s="296">
        <v>55199</v>
      </c>
      <c r="M32" s="297">
        <v>79817</v>
      </c>
      <c r="N32" s="298">
        <v>-30.8</v>
      </c>
    </row>
    <row r="33" spans="1:16" ht="13.5" customHeight="1">
      <c r="A33" s="250"/>
      <c r="B33" s="246"/>
      <c r="C33" s="246"/>
      <c r="D33" s="246"/>
      <c r="E33" s="246"/>
      <c r="F33" s="246"/>
      <c r="G33" s="1154" t="s">
        <v>493</v>
      </c>
      <c r="H33" s="1155"/>
      <c r="I33" s="1155"/>
      <c r="J33" s="1156"/>
      <c r="K33" s="296" t="s">
        <v>479</v>
      </c>
      <c r="L33" s="296" t="s">
        <v>479</v>
      </c>
      <c r="M33" s="297" t="s">
        <v>479</v>
      </c>
      <c r="N33" s="298" t="s">
        <v>479</v>
      </c>
    </row>
    <row r="34" spans="1:16" ht="27" customHeight="1">
      <c r="A34" s="250"/>
      <c r="B34" s="246"/>
      <c r="C34" s="246"/>
      <c r="D34" s="246"/>
      <c r="E34" s="246"/>
      <c r="F34" s="246"/>
      <c r="G34" s="1154" t="s">
        <v>494</v>
      </c>
      <c r="H34" s="1155"/>
      <c r="I34" s="1155"/>
      <c r="J34" s="1156"/>
      <c r="K34" s="296" t="s">
        <v>479</v>
      </c>
      <c r="L34" s="296" t="s">
        <v>479</v>
      </c>
      <c r="M34" s="297" t="s">
        <v>479</v>
      </c>
      <c r="N34" s="298" t="s">
        <v>479</v>
      </c>
    </row>
    <row r="35" spans="1:16" ht="27" customHeight="1">
      <c r="A35" s="250"/>
      <c r="B35" s="246"/>
      <c r="C35" s="246"/>
      <c r="D35" s="246"/>
      <c r="E35" s="246"/>
      <c r="F35" s="246"/>
      <c r="G35" s="1154" t="s">
        <v>495</v>
      </c>
      <c r="H35" s="1155"/>
      <c r="I35" s="1155"/>
      <c r="J35" s="1156"/>
      <c r="K35" s="296">
        <v>463795</v>
      </c>
      <c r="L35" s="296">
        <v>46107</v>
      </c>
      <c r="M35" s="297">
        <v>25876</v>
      </c>
      <c r="N35" s="298">
        <v>78.2</v>
      </c>
    </row>
    <row r="36" spans="1:16" ht="27" customHeight="1">
      <c r="A36" s="250"/>
      <c r="B36" s="246"/>
      <c r="C36" s="246"/>
      <c r="D36" s="246"/>
      <c r="E36" s="246"/>
      <c r="F36" s="246"/>
      <c r="G36" s="1154" t="s">
        <v>496</v>
      </c>
      <c r="H36" s="1155"/>
      <c r="I36" s="1155"/>
      <c r="J36" s="1156"/>
      <c r="K36" s="296">
        <v>40273</v>
      </c>
      <c r="L36" s="296">
        <v>4004</v>
      </c>
      <c r="M36" s="297">
        <v>3089</v>
      </c>
      <c r="N36" s="298">
        <v>29.6</v>
      </c>
    </row>
    <row r="37" spans="1:16" ht="13.5" customHeight="1">
      <c r="A37" s="250"/>
      <c r="B37" s="246"/>
      <c r="C37" s="246"/>
      <c r="D37" s="246"/>
      <c r="E37" s="246"/>
      <c r="F37" s="246"/>
      <c r="G37" s="1154" t="s">
        <v>497</v>
      </c>
      <c r="H37" s="1155"/>
      <c r="I37" s="1155"/>
      <c r="J37" s="1156"/>
      <c r="K37" s="296">
        <v>86675</v>
      </c>
      <c r="L37" s="296">
        <v>8617</v>
      </c>
      <c r="M37" s="297">
        <v>1224</v>
      </c>
      <c r="N37" s="298">
        <v>604</v>
      </c>
    </row>
    <row r="38" spans="1:16" ht="27" customHeight="1">
      <c r="A38" s="250"/>
      <c r="B38" s="246"/>
      <c r="C38" s="246"/>
      <c r="D38" s="246"/>
      <c r="E38" s="246"/>
      <c r="F38" s="246"/>
      <c r="G38" s="1157" t="s">
        <v>498</v>
      </c>
      <c r="H38" s="1158"/>
      <c r="I38" s="1158"/>
      <c r="J38" s="1159"/>
      <c r="K38" s="299" t="s">
        <v>479</v>
      </c>
      <c r="L38" s="299" t="s">
        <v>479</v>
      </c>
      <c r="M38" s="300">
        <v>18</v>
      </c>
      <c r="N38" s="301" t="s">
        <v>479</v>
      </c>
      <c r="O38" s="295"/>
    </row>
    <row r="39" spans="1:16">
      <c r="A39" s="250"/>
      <c r="B39" s="246"/>
      <c r="C39" s="246"/>
      <c r="D39" s="246"/>
      <c r="E39" s="246"/>
      <c r="F39" s="246"/>
      <c r="G39" s="1157" t="s">
        <v>499</v>
      </c>
      <c r="H39" s="1158"/>
      <c r="I39" s="1158"/>
      <c r="J39" s="1159"/>
      <c r="K39" s="302">
        <v>-46630</v>
      </c>
      <c r="L39" s="302">
        <v>-4636</v>
      </c>
      <c r="M39" s="303">
        <v>-3655</v>
      </c>
      <c r="N39" s="304">
        <v>26.8</v>
      </c>
      <c r="O39" s="295"/>
    </row>
    <row r="40" spans="1:16" ht="27" customHeight="1">
      <c r="A40" s="250"/>
      <c r="B40" s="246"/>
      <c r="C40" s="246"/>
      <c r="D40" s="246"/>
      <c r="E40" s="246"/>
      <c r="F40" s="246"/>
      <c r="G40" s="1154" t="s">
        <v>500</v>
      </c>
      <c r="H40" s="1155"/>
      <c r="I40" s="1155"/>
      <c r="J40" s="1156"/>
      <c r="K40" s="302">
        <v>-742049</v>
      </c>
      <c r="L40" s="302">
        <v>-73770</v>
      </c>
      <c r="M40" s="303">
        <v>-74052</v>
      </c>
      <c r="N40" s="304">
        <v>-0.4</v>
      </c>
      <c r="O40" s="295"/>
    </row>
    <row r="41" spans="1:16">
      <c r="A41" s="250"/>
      <c r="B41" s="246"/>
      <c r="C41" s="246"/>
      <c r="D41" s="246"/>
      <c r="E41" s="246"/>
      <c r="F41" s="246"/>
      <c r="G41" s="1160" t="s">
        <v>281</v>
      </c>
      <c r="H41" s="1161"/>
      <c r="I41" s="1161"/>
      <c r="J41" s="1162"/>
      <c r="K41" s="296">
        <v>357309</v>
      </c>
      <c r="L41" s="302">
        <v>35521</v>
      </c>
      <c r="M41" s="303">
        <v>32317</v>
      </c>
      <c r="N41" s="304">
        <v>9.9</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1127669</v>
      </c>
      <c r="J51" s="322">
        <v>104637</v>
      </c>
      <c r="K51" s="323">
        <v>42.5</v>
      </c>
      <c r="L51" s="324">
        <v>114097</v>
      </c>
      <c r="M51" s="325">
        <v>-2.7</v>
      </c>
      <c r="N51" s="326">
        <v>45.2</v>
      </c>
    </row>
    <row r="52" spans="1:14">
      <c r="A52" s="250"/>
      <c r="B52" s="246"/>
      <c r="C52" s="246"/>
      <c r="D52" s="246"/>
      <c r="E52" s="246"/>
      <c r="F52" s="246"/>
      <c r="G52" s="327"/>
      <c r="H52" s="328" t="s">
        <v>511</v>
      </c>
      <c r="I52" s="329">
        <v>910363</v>
      </c>
      <c r="J52" s="330">
        <v>84473</v>
      </c>
      <c r="K52" s="331">
        <v>212.1</v>
      </c>
      <c r="L52" s="332">
        <v>61630</v>
      </c>
      <c r="M52" s="333">
        <v>3.8</v>
      </c>
      <c r="N52" s="334">
        <v>208.3</v>
      </c>
    </row>
    <row r="53" spans="1:14">
      <c r="A53" s="250"/>
      <c r="B53" s="246"/>
      <c r="C53" s="246"/>
      <c r="D53" s="246"/>
      <c r="E53" s="246"/>
      <c r="F53" s="246"/>
      <c r="G53" s="312" t="s">
        <v>512</v>
      </c>
      <c r="H53" s="313"/>
      <c r="I53" s="321">
        <v>1125091</v>
      </c>
      <c r="J53" s="322">
        <v>105682</v>
      </c>
      <c r="K53" s="323">
        <v>1</v>
      </c>
      <c r="L53" s="324">
        <v>136577</v>
      </c>
      <c r="M53" s="325">
        <v>19.7</v>
      </c>
      <c r="N53" s="326">
        <v>-18.7</v>
      </c>
    </row>
    <row r="54" spans="1:14">
      <c r="A54" s="250"/>
      <c r="B54" s="246"/>
      <c r="C54" s="246"/>
      <c r="D54" s="246"/>
      <c r="E54" s="246"/>
      <c r="F54" s="246"/>
      <c r="G54" s="327"/>
      <c r="H54" s="328" t="s">
        <v>511</v>
      </c>
      <c r="I54" s="329">
        <v>450838</v>
      </c>
      <c r="J54" s="330">
        <v>42348</v>
      </c>
      <c r="K54" s="331">
        <v>-49.9</v>
      </c>
      <c r="L54" s="332">
        <v>59645</v>
      </c>
      <c r="M54" s="333">
        <v>-3.2</v>
      </c>
      <c r="N54" s="334">
        <v>-46.7</v>
      </c>
    </row>
    <row r="55" spans="1:14">
      <c r="A55" s="250"/>
      <c r="B55" s="246"/>
      <c r="C55" s="246"/>
      <c r="D55" s="246"/>
      <c r="E55" s="246"/>
      <c r="F55" s="246"/>
      <c r="G55" s="312" t="s">
        <v>513</v>
      </c>
      <c r="H55" s="313"/>
      <c r="I55" s="321">
        <v>919803</v>
      </c>
      <c r="J55" s="322">
        <v>87927</v>
      </c>
      <c r="K55" s="323">
        <v>-16.8</v>
      </c>
      <c r="L55" s="324">
        <v>132212</v>
      </c>
      <c r="M55" s="325">
        <v>-3.2</v>
      </c>
      <c r="N55" s="326">
        <v>-13.6</v>
      </c>
    </row>
    <row r="56" spans="1:14">
      <c r="A56" s="250"/>
      <c r="B56" s="246"/>
      <c r="C56" s="246"/>
      <c r="D56" s="246"/>
      <c r="E56" s="246"/>
      <c r="F56" s="246"/>
      <c r="G56" s="327"/>
      <c r="H56" s="328" t="s">
        <v>511</v>
      </c>
      <c r="I56" s="329">
        <v>367615</v>
      </c>
      <c r="J56" s="330">
        <v>35141</v>
      </c>
      <c r="K56" s="331">
        <v>-17</v>
      </c>
      <c r="L56" s="332">
        <v>67114</v>
      </c>
      <c r="M56" s="333">
        <v>12.5</v>
      </c>
      <c r="N56" s="334">
        <v>-29.5</v>
      </c>
    </row>
    <row r="57" spans="1:14">
      <c r="A57" s="250"/>
      <c r="B57" s="246"/>
      <c r="C57" s="246"/>
      <c r="D57" s="246"/>
      <c r="E57" s="246"/>
      <c r="F57" s="246"/>
      <c r="G57" s="312" t="s">
        <v>514</v>
      </c>
      <c r="H57" s="313"/>
      <c r="I57" s="321">
        <v>1264297</v>
      </c>
      <c r="J57" s="322">
        <v>122676</v>
      </c>
      <c r="K57" s="323">
        <v>39.5</v>
      </c>
      <c r="L57" s="324">
        <v>93741</v>
      </c>
      <c r="M57" s="325">
        <v>-29.1</v>
      </c>
      <c r="N57" s="326">
        <v>68.599999999999994</v>
      </c>
    </row>
    <row r="58" spans="1:14">
      <c r="A58" s="250"/>
      <c r="B58" s="246"/>
      <c r="C58" s="246"/>
      <c r="D58" s="246"/>
      <c r="E58" s="246"/>
      <c r="F58" s="246"/>
      <c r="G58" s="327"/>
      <c r="H58" s="328" t="s">
        <v>511</v>
      </c>
      <c r="I58" s="329">
        <v>449546</v>
      </c>
      <c r="J58" s="330">
        <v>43620</v>
      </c>
      <c r="K58" s="331">
        <v>24.1</v>
      </c>
      <c r="L58" s="332">
        <v>46285</v>
      </c>
      <c r="M58" s="333">
        <v>-31</v>
      </c>
      <c r="N58" s="334">
        <v>55.1</v>
      </c>
    </row>
    <row r="59" spans="1:14">
      <c r="A59" s="250"/>
      <c r="B59" s="246"/>
      <c r="C59" s="246"/>
      <c r="D59" s="246"/>
      <c r="E59" s="246"/>
      <c r="F59" s="246"/>
      <c r="G59" s="312" t="s">
        <v>515</v>
      </c>
      <c r="H59" s="313"/>
      <c r="I59" s="321">
        <v>1294638</v>
      </c>
      <c r="J59" s="322">
        <v>128704</v>
      </c>
      <c r="K59" s="323">
        <v>4.9000000000000004</v>
      </c>
      <c r="L59" s="324">
        <v>107537</v>
      </c>
      <c r="M59" s="325">
        <v>14.7</v>
      </c>
      <c r="N59" s="326">
        <v>-9.8000000000000007</v>
      </c>
    </row>
    <row r="60" spans="1:14">
      <c r="A60" s="250"/>
      <c r="B60" s="246"/>
      <c r="C60" s="246"/>
      <c r="D60" s="246"/>
      <c r="E60" s="246"/>
      <c r="F60" s="246"/>
      <c r="G60" s="327"/>
      <c r="H60" s="328" t="s">
        <v>511</v>
      </c>
      <c r="I60" s="335">
        <v>706761</v>
      </c>
      <c r="J60" s="330">
        <v>70262</v>
      </c>
      <c r="K60" s="331">
        <v>61.1</v>
      </c>
      <c r="L60" s="332">
        <v>57923</v>
      </c>
      <c r="M60" s="333">
        <v>25.1</v>
      </c>
      <c r="N60" s="334">
        <v>36</v>
      </c>
    </row>
    <row r="61" spans="1:14">
      <c r="A61" s="250"/>
      <c r="B61" s="246"/>
      <c r="C61" s="246"/>
      <c r="D61" s="246"/>
      <c r="E61" s="246"/>
      <c r="F61" s="246"/>
      <c r="G61" s="312" t="s">
        <v>516</v>
      </c>
      <c r="H61" s="336"/>
      <c r="I61" s="337">
        <v>1146300</v>
      </c>
      <c r="J61" s="338">
        <v>109925</v>
      </c>
      <c r="K61" s="339">
        <v>14.2</v>
      </c>
      <c r="L61" s="340">
        <v>116833</v>
      </c>
      <c r="M61" s="341">
        <v>-0.1</v>
      </c>
      <c r="N61" s="326">
        <v>14.3</v>
      </c>
    </row>
    <row r="62" spans="1:14">
      <c r="A62" s="250"/>
      <c r="B62" s="246"/>
      <c r="C62" s="246"/>
      <c r="D62" s="246"/>
      <c r="E62" s="246"/>
      <c r="F62" s="246"/>
      <c r="G62" s="327"/>
      <c r="H62" s="328" t="s">
        <v>511</v>
      </c>
      <c r="I62" s="329">
        <v>577025</v>
      </c>
      <c r="J62" s="330">
        <v>55169</v>
      </c>
      <c r="K62" s="331">
        <v>46.1</v>
      </c>
      <c r="L62" s="332">
        <v>58519</v>
      </c>
      <c r="M62" s="333">
        <v>1.4</v>
      </c>
      <c r="N62" s="334">
        <v>44.7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35.35</v>
      </c>
      <c r="G47" s="12">
        <v>35.29</v>
      </c>
      <c r="H47" s="12">
        <v>31.22</v>
      </c>
      <c r="I47" s="12">
        <v>25.33</v>
      </c>
      <c r="J47" s="13">
        <v>24.45</v>
      </c>
    </row>
    <row r="48" spans="2:10" ht="57.75" customHeight="1">
      <c r="B48" s="14"/>
      <c r="C48" s="1174" t="s">
        <v>4</v>
      </c>
      <c r="D48" s="1174"/>
      <c r="E48" s="1175"/>
      <c r="F48" s="15">
        <v>7.6</v>
      </c>
      <c r="G48" s="16">
        <v>6.77</v>
      </c>
      <c r="H48" s="16">
        <v>6.18</v>
      </c>
      <c r="I48" s="16">
        <v>8.9</v>
      </c>
      <c r="J48" s="17">
        <v>7.65</v>
      </c>
    </row>
    <row r="49" spans="2:10" ht="57.75" customHeight="1" thickBot="1">
      <c r="B49" s="18"/>
      <c r="C49" s="1176" t="s">
        <v>5</v>
      </c>
      <c r="D49" s="1176"/>
      <c r="E49" s="1177"/>
      <c r="F49" s="19">
        <v>0.56999999999999995</v>
      </c>
      <c r="G49" s="20" t="s">
        <v>523</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小林 義明</cp:lastModifiedBy>
  <cp:lastPrinted>2018-11-29T07:34:12Z</cp:lastPrinted>
  <dcterms:created xsi:type="dcterms:W3CDTF">2018-01-24T04:43:00Z</dcterms:created>
  <dcterms:modified xsi:type="dcterms:W3CDTF">2018-11-29T07:34:19Z</dcterms:modified>
  <cp:category/>
</cp:coreProperties>
</file>